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defaultThemeVersion="124226"/>
  <mc:AlternateContent xmlns:mc="http://schemas.openxmlformats.org/markup-compatibility/2006">
    <mc:Choice Requires="x15">
      <x15ac:absPath xmlns:x15ac="http://schemas.microsoft.com/office/spreadsheetml/2010/11/ac" url="https://acted-my.sharepoint.com/personal/tatiana_svorou_impact-initiatives_org/Documents/Desktop/Sectors Analysis Tables/Final Correct/"/>
    </mc:Choice>
  </mc:AlternateContent>
  <xr:revisionPtr revIDLastSave="33" documentId="11_6CAE7D6B0A480073C6B55DE13F36D20D06E99AEC" xr6:coauthVersionLast="47" xr6:coauthVersionMax="47" xr10:uidLastSave="{C5FE61D7-8084-4C2F-A0FC-00C674BE2A05}"/>
  <bookViews>
    <workbookView xWindow="-110" yWindow="-110" windowWidth="21820" windowHeight="13120" firstSheet="1" activeTab="3" xr2:uid="{00000000-000D-0000-FFFF-FFFF00000000}"/>
  </bookViews>
  <sheets>
    <sheet name="READ_Me" sheetId="9" r:id="rId1"/>
    <sheet name="Table_National" sheetId="6" r:id="rId2"/>
    <sheet name="Table_Region" sheetId="5" r:id="rId3"/>
    <sheet name="Table_District" sheetId="8" r:id="rId4"/>
    <sheet name="National" sheetId="1" r:id="rId5"/>
    <sheet name="Region" sheetId="2" r:id="rId6"/>
    <sheet name="District" sheetId="4" r:id="rId7"/>
  </sheets>
  <definedNames>
    <definedName name="_xlnm._FilterDatabase" localSheetId="6" hidden="1">District!$A$1:$AJ$352</definedName>
    <definedName name="_xlnm._FilterDatabase" localSheetId="4" hidden="1">National!$A$1:$L$29</definedName>
    <definedName name="_xlnm._FilterDatabase" localSheetId="5" hidden="1">Region!$A$1:$Q$458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54" i="1" l="1"/>
  <c r="K355" i="1"/>
  <c r="K356" i="1"/>
  <c r="K357" i="1"/>
  <c r="K358" i="1"/>
  <c r="K359" i="1"/>
  <c r="K360" i="1"/>
  <c r="K347" i="1"/>
  <c r="K348" i="1"/>
  <c r="K349" i="1"/>
  <c r="K350" i="1"/>
  <c r="K351" i="1"/>
  <c r="K352" i="1"/>
  <c r="K353" i="1"/>
  <c r="K361" i="1"/>
  <c r="K362" i="1"/>
  <c r="K363" i="1"/>
  <c r="K364" i="1"/>
  <c r="I236" i="2" l="1"/>
  <c r="I237" i="2"/>
  <c r="I238" i="2"/>
  <c r="I239" i="2"/>
  <c r="I240" i="2"/>
  <c r="I241" i="2"/>
  <c r="K383" i="1"/>
  <c r="K384" i="1"/>
  <c r="K385" i="1"/>
  <c r="K386" i="1"/>
  <c r="K387" i="1"/>
  <c r="K388" i="1"/>
  <c r="K389" i="1"/>
  <c r="K390" i="1"/>
  <c r="K391" i="1"/>
  <c r="K392" i="1"/>
  <c r="B10" i="6" l="1"/>
  <c r="J139" i="4"/>
  <c r="I139" i="4"/>
  <c r="J138" i="4"/>
  <c r="I138" i="4"/>
  <c r="J137" i="4"/>
  <c r="I137" i="4"/>
  <c r="J136" i="4"/>
  <c r="I136" i="4"/>
  <c r="J135" i="4"/>
  <c r="I135" i="4"/>
  <c r="J134" i="4"/>
  <c r="I134" i="4"/>
  <c r="J133" i="4"/>
  <c r="I133" i="4"/>
  <c r="J132" i="4"/>
  <c r="I132" i="4"/>
  <c r="J131" i="4"/>
  <c r="I131" i="4"/>
  <c r="J130" i="4"/>
  <c r="I130" i="4"/>
  <c r="J129" i="4"/>
  <c r="I129" i="4"/>
  <c r="J128" i="4"/>
  <c r="I128" i="4"/>
  <c r="J127" i="4"/>
  <c r="I127" i="4"/>
  <c r="J126" i="4"/>
  <c r="I126" i="4"/>
  <c r="J125" i="4"/>
  <c r="I125" i="4"/>
  <c r="J124" i="4"/>
  <c r="I124" i="4"/>
  <c r="J123" i="4"/>
  <c r="I123" i="4"/>
  <c r="J122" i="4"/>
  <c r="I122" i="4"/>
  <c r="J121" i="4"/>
  <c r="I121" i="4"/>
  <c r="J120" i="4"/>
  <c r="I120" i="4"/>
  <c r="J119" i="4"/>
  <c r="I119" i="4"/>
  <c r="J118" i="4"/>
  <c r="I118" i="4"/>
  <c r="J117" i="4"/>
  <c r="I117" i="4"/>
  <c r="J116" i="4"/>
  <c r="I116" i="4"/>
  <c r="J115" i="4"/>
  <c r="I115" i="4"/>
  <c r="J114" i="4"/>
  <c r="I114" i="4"/>
  <c r="J113" i="4"/>
  <c r="I113" i="4"/>
  <c r="J112" i="4"/>
  <c r="I112" i="4"/>
  <c r="J111" i="4"/>
  <c r="I111" i="4"/>
  <c r="J110" i="4"/>
  <c r="I110" i="4"/>
  <c r="J109" i="4"/>
  <c r="I109" i="4"/>
  <c r="J108" i="4"/>
  <c r="I108" i="4"/>
  <c r="J107" i="4"/>
  <c r="I107" i="4"/>
  <c r="J106" i="4"/>
  <c r="I106" i="4"/>
  <c r="J105" i="4"/>
  <c r="I105" i="4"/>
  <c r="J104" i="4"/>
  <c r="I104" i="4"/>
  <c r="J103" i="4"/>
  <c r="I103" i="4"/>
  <c r="J102" i="4"/>
  <c r="I102" i="4"/>
  <c r="J101" i="4"/>
  <c r="I101" i="4"/>
  <c r="J100" i="4"/>
  <c r="I100" i="4"/>
  <c r="J99" i="4"/>
  <c r="I99" i="4"/>
  <c r="J98" i="4"/>
  <c r="I98" i="4"/>
  <c r="J97" i="4"/>
  <c r="I97" i="4"/>
  <c r="J96" i="4"/>
  <c r="I96" i="4"/>
  <c r="J95" i="4"/>
  <c r="I95" i="4"/>
  <c r="J94" i="4"/>
  <c r="I94" i="4"/>
  <c r="J93" i="4"/>
  <c r="I93" i="4"/>
  <c r="J92" i="4"/>
  <c r="I92" i="4"/>
  <c r="J91" i="4"/>
  <c r="I91" i="4"/>
  <c r="J90" i="4"/>
  <c r="I90" i="4"/>
  <c r="J89" i="4"/>
  <c r="I89" i="4"/>
  <c r="J88" i="4"/>
  <c r="I88" i="4"/>
  <c r="J87" i="4"/>
  <c r="I87" i="4"/>
  <c r="J86" i="4"/>
  <c r="I86" i="4"/>
  <c r="J85" i="4"/>
  <c r="I85" i="4"/>
  <c r="J84" i="4"/>
  <c r="I84" i="4"/>
  <c r="J83" i="4"/>
  <c r="I83" i="4"/>
  <c r="J82" i="4"/>
  <c r="I82" i="4"/>
  <c r="J81" i="4"/>
  <c r="I81" i="4"/>
  <c r="J80" i="4"/>
  <c r="I80" i="4"/>
  <c r="J79" i="4"/>
  <c r="I79" i="4"/>
  <c r="J78" i="4"/>
  <c r="I78" i="4"/>
  <c r="J77" i="4"/>
  <c r="I77" i="4"/>
  <c r="J76" i="4"/>
  <c r="I76" i="4"/>
  <c r="J75" i="4"/>
  <c r="I75" i="4"/>
  <c r="J74" i="4"/>
  <c r="I74" i="4"/>
  <c r="J73" i="4"/>
  <c r="I73" i="4"/>
  <c r="J72" i="4"/>
  <c r="I72" i="4"/>
  <c r="J71" i="4"/>
  <c r="I71" i="4"/>
  <c r="J70" i="4"/>
  <c r="I70" i="4"/>
  <c r="J69" i="4"/>
  <c r="I69" i="4"/>
  <c r="J68" i="4"/>
  <c r="I68" i="4"/>
  <c r="J67" i="4"/>
  <c r="I67" i="4"/>
  <c r="J66" i="4"/>
  <c r="I66" i="4"/>
  <c r="J65" i="4"/>
  <c r="I65" i="4"/>
  <c r="J64" i="4"/>
  <c r="I64" i="4"/>
  <c r="J63" i="4"/>
  <c r="I63" i="4"/>
  <c r="J62" i="4"/>
  <c r="I62" i="4"/>
  <c r="J61" i="4"/>
  <c r="I61" i="4"/>
  <c r="J60" i="4"/>
  <c r="I60" i="4"/>
  <c r="J59" i="4"/>
  <c r="I59" i="4"/>
  <c r="J58" i="4"/>
  <c r="I58" i="4"/>
  <c r="J57" i="4"/>
  <c r="I57" i="4"/>
  <c r="J56" i="4"/>
  <c r="I56" i="4"/>
  <c r="J55" i="4"/>
  <c r="I55" i="4"/>
  <c r="J54" i="4"/>
  <c r="I54" i="4"/>
  <c r="J53" i="4"/>
  <c r="I53" i="4"/>
  <c r="J52" i="4"/>
  <c r="I52" i="4"/>
  <c r="J51" i="4"/>
  <c r="I51" i="4"/>
  <c r="J50" i="4"/>
  <c r="I50" i="4"/>
  <c r="J49" i="4"/>
  <c r="I49" i="4"/>
  <c r="J48" i="4"/>
  <c r="I48" i="4"/>
  <c r="J47" i="4"/>
  <c r="I47" i="4"/>
  <c r="J46" i="4"/>
  <c r="I46" i="4"/>
  <c r="J45" i="4"/>
  <c r="I45" i="4"/>
  <c r="J44" i="4"/>
  <c r="I44" i="4"/>
  <c r="J43" i="4"/>
  <c r="I43" i="4"/>
  <c r="J42" i="4"/>
  <c r="I42" i="4"/>
  <c r="J41" i="4"/>
  <c r="I41" i="4"/>
  <c r="J40" i="4"/>
  <c r="I40" i="4"/>
  <c r="J39" i="4"/>
  <c r="I39" i="4"/>
  <c r="J38" i="4"/>
  <c r="I38" i="4"/>
  <c r="J37" i="4"/>
  <c r="I37" i="4"/>
  <c r="J36" i="4"/>
  <c r="I36" i="4"/>
  <c r="J35" i="4"/>
  <c r="I35" i="4"/>
  <c r="J34" i="4"/>
  <c r="I34" i="4"/>
  <c r="J33" i="4"/>
  <c r="I33" i="4"/>
  <c r="J32" i="4"/>
  <c r="I32" i="4"/>
  <c r="J31" i="4"/>
  <c r="I31" i="4"/>
  <c r="J30" i="4"/>
  <c r="I30" i="4"/>
  <c r="J29" i="4"/>
  <c r="I29" i="4"/>
  <c r="J28" i="4"/>
  <c r="I28" i="4"/>
  <c r="J27" i="4"/>
  <c r="I27" i="4"/>
  <c r="J26" i="4"/>
  <c r="I26" i="4"/>
  <c r="J25" i="4"/>
  <c r="I25" i="4"/>
  <c r="J24" i="4"/>
  <c r="I24" i="4"/>
  <c r="J23" i="4"/>
  <c r="I23" i="4"/>
  <c r="J22" i="4"/>
  <c r="I22" i="4"/>
  <c r="J21" i="4"/>
  <c r="I21" i="4"/>
  <c r="J20" i="4"/>
  <c r="I20" i="4"/>
  <c r="J19" i="4"/>
  <c r="I19" i="4"/>
  <c r="J18" i="4"/>
  <c r="I18" i="4"/>
  <c r="J17" i="4"/>
  <c r="I17" i="4"/>
  <c r="J16" i="4"/>
  <c r="I16" i="4"/>
  <c r="J15" i="4"/>
  <c r="I15" i="4"/>
  <c r="J14" i="4"/>
  <c r="I14" i="4"/>
  <c r="J13" i="4"/>
  <c r="I13" i="4"/>
  <c r="J12" i="4"/>
  <c r="I12" i="4"/>
  <c r="J11" i="4"/>
  <c r="I11" i="4"/>
  <c r="J10" i="4"/>
  <c r="I10" i="4"/>
  <c r="J9" i="4"/>
  <c r="I9" i="4"/>
  <c r="J8" i="4"/>
  <c r="I8" i="4"/>
  <c r="J7" i="4"/>
  <c r="I7" i="4"/>
  <c r="J6" i="4"/>
  <c r="I6" i="4"/>
  <c r="J5" i="4"/>
  <c r="I5" i="4"/>
  <c r="J4" i="4"/>
  <c r="I4" i="4"/>
  <c r="J3" i="4"/>
  <c r="I3" i="4"/>
  <c r="J2" i="4"/>
  <c r="I2" i="4"/>
  <c r="J458" i="2"/>
  <c r="I458" i="2"/>
  <c r="J457" i="2"/>
  <c r="I457" i="2"/>
  <c r="J456" i="2"/>
  <c r="I456" i="2"/>
  <c r="J455" i="2"/>
  <c r="I455" i="2"/>
  <c r="J454" i="2"/>
  <c r="I454" i="2"/>
  <c r="J453" i="2"/>
  <c r="I453" i="2"/>
  <c r="J452" i="2"/>
  <c r="I452" i="2"/>
  <c r="J451" i="2"/>
  <c r="I451" i="2"/>
  <c r="J450" i="2"/>
  <c r="I450" i="2"/>
  <c r="J449" i="2"/>
  <c r="I449" i="2"/>
  <c r="J448" i="2"/>
  <c r="I448" i="2"/>
  <c r="J447" i="2"/>
  <c r="I447" i="2"/>
  <c r="J446" i="2"/>
  <c r="I446" i="2"/>
  <c r="J445" i="2"/>
  <c r="I445" i="2"/>
  <c r="J444" i="2"/>
  <c r="I444" i="2"/>
  <c r="J443" i="2"/>
  <c r="I443" i="2"/>
  <c r="J442" i="2"/>
  <c r="I442" i="2"/>
  <c r="J441" i="2"/>
  <c r="I441" i="2"/>
  <c r="J440" i="2"/>
  <c r="I440" i="2"/>
  <c r="J439" i="2"/>
  <c r="I439" i="2"/>
  <c r="J438" i="2"/>
  <c r="I438" i="2"/>
  <c r="J437" i="2"/>
  <c r="I437" i="2"/>
  <c r="J436" i="2"/>
  <c r="I436" i="2"/>
  <c r="J435" i="2"/>
  <c r="I435" i="2"/>
  <c r="J434" i="2"/>
  <c r="I434" i="2"/>
  <c r="J433" i="2"/>
  <c r="I433" i="2"/>
  <c r="J432" i="2"/>
  <c r="I432" i="2"/>
  <c r="J431" i="2"/>
  <c r="I431" i="2"/>
  <c r="J430" i="2"/>
  <c r="I430" i="2"/>
  <c r="J429" i="2"/>
  <c r="I429" i="2"/>
  <c r="J428" i="2"/>
  <c r="I428" i="2"/>
  <c r="J427" i="2"/>
  <c r="I427" i="2"/>
  <c r="J426" i="2"/>
  <c r="I426" i="2"/>
  <c r="J425" i="2"/>
  <c r="I425" i="2"/>
  <c r="J424" i="2"/>
  <c r="I424" i="2"/>
  <c r="J423" i="2"/>
  <c r="I423" i="2"/>
  <c r="J422" i="2"/>
  <c r="I422" i="2"/>
  <c r="J421" i="2"/>
  <c r="I421" i="2"/>
  <c r="J420" i="2"/>
  <c r="I420" i="2"/>
  <c r="J419" i="2"/>
  <c r="I419" i="2"/>
  <c r="J418" i="2"/>
  <c r="I418" i="2"/>
  <c r="J417" i="2"/>
  <c r="I417" i="2"/>
  <c r="J416" i="2"/>
  <c r="I416" i="2"/>
  <c r="J415" i="2"/>
  <c r="I415" i="2"/>
  <c r="J414" i="2"/>
  <c r="I414" i="2"/>
  <c r="J413" i="2"/>
  <c r="I413" i="2"/>
  <c r="J412" i="2"/>
  <c r="I412" i="2"/>
  <c r="J411" i="2"/>
  <c r="I411" i="2"/>
  <c r="J410" i="2"/>
  <c r="I410" i="2"/>
  <c r="J409" i="2"/>
  <c r="I409" i="2"/>
  <c r="J408" i="2"/>
  <c r="I408" i="2"/>
  <c r="J407" i="2"/>
  <c r="I407" i="2"/>
  <c r="J406" i="2"/>
  <c r="I406" i="2"/>
  <c r="J405" i="2"/>
  <c r="I405" i="2"/>
  <c r="J404" i="2"/>
  <c r="I404" i="2"/>
  <c r="J403" i="2"/>
  <c r="I403" i="2"/>
  <c r="J402" i="2"/>
  <c r="I402" i="2"/>
  <c r="J401" i="2"/>
  <c r="I401" i="2"/>
  <c r="J400" i="2"/>
  <c r="I400" i="2"/>
  <c r="J399" i="2"/>
  <c r="I399" i="2"/>
  <c r="J398" i="2"/>
  <c r="I398" i="2"/>
  <c r="J397" i="2"/>
  <c r="I397" i="2"/>
  <c r="J396" i="2"/>
  <c r="I396" i="2"/>
  <c r="J395" i="2"/>
  <c r="I395" i="2"/>
  <c r="J394" i="2"/>
  <c r="I394" i="2"/>
  <c r="J393" i="2"/>
  <c r="I393" i="2"/>
  <c r="J392" i="2"/>
  <c r="I392" i="2"/>
  <c r="J391" i="2"/>
  <c r="I391" i="2"/>
  <c r="J390" i="2"/>
  <c r="I390" i="2"/>
  <c r="J389" i="2"/>
  <c r="I389" i="2"/>
  <c r="J388" i="2"/>
  <c r="I388" i="2"/>
  <c r="J387" i="2"/>
  <c r="I387" i="2"/>
  <c r="J386" i="2"/>
  <c r="I386" i="2"/>
  <c r="J385" i="2"/>
  <c r="I385" i="2"/>
  <c r="J384" i="2"/>
  <c r="I384" i="2"/>
  <c r="J383" i="2"/>
  <c r="I383" i="2"/>
  <c r="J382" i="2"/>
  <c r="I382" i="2"/>
  <c r="J381" i="2"/>
  <c r="I381" i="2"/>
  <c r="J380" i="2"/>
  <c r="I380" i="2"/>
  <c r="J379" i="2"/>
  <c r="I379" i="2"/>
  <c r="J378" i="2"/>
  <c r="I378" i="2"/>
  <c r="J377" i="2"/>
  <c r="I377" i="2"/>
  <c r="J376" i="2"/>
  <c r="I376" i="2"/>
  <c r="J375" i="2"/>
  <c r="I375" i="2"/>
  <c r="J374" i="2"/>
  <c r="I374" i="2"/>
  <c r="J373" i="2"/>
  <c r="I373" i="2"/>
  <c r="J372" i="2"/>
  <c r="I372" i="2"/>
  <c r="J371" i="2"/>
  <c r="I371" i="2"/>
  <c r="J370" i="2"/>
  <c r="I370" i="2"/>
  <c r="J369" i="2"/>
  <c r="I369" i="2"/>
  <c r="J368" i="2"/>
  <c r="I368" i="2"/>
  <c r="J367" i="2"/>
  <c r="I367" i="2"/>
  <c r="J366" i="2"/>
  <c r="I366" i="2"/>
  <c r="J365" i="2"/>
  <c r="I365" i="2"/>
  <c r="J364" i="2"/>
  <c r="I364" i="2"/>
  <c r="J363" i="2"/>
  <c r="I363" i="2"/>
  <c r="J362" i="2"/>
  <c r="I362" i="2"/>
  <c r="J361" i="2"/>
  <c r="I361" i="2"/>
  <c r="J360" i="2"/>
  <c r="I360" i="2"/>
  <c r="J359" i="2"/>
  <c r="I359" i="2"/>
  <c r="J358" i="2"/>
  <c r="I358" i="2"/>
  <c r="J357" i="2"/>
  <c r="I357" i="2"/>
  <c r="J356" i="2"/>
  <c r="I356" i="2"/>
  <c r="J355" i="2"/>
  <c r="I355" i="2"/>
  <c r="J354" i="2"/>
  <c r="I354" i="2"/>
  <c r="J353" i="2"/>
  <c r="I353" i="2"/>
  <c r="J352" i="2"/>
  <c r="I352" i="2"/>
  <c r="J351" i="2"/>
  <c r="I351" i="2"/>
  <c r="J350" i="2"/>
  <c r="I350" i="2"/>
  <c r="J349" i="2"/>
  <c r="I349" i="2"/>
  <c r="J348" i="2"/>
  <c r="I348" i="2"/>
  <c r="J347" i="2"/>
  <c r="I347" i="2"/>
  <c r="J346" i="2"/>
  <c r="I346" i="2"/>
  <c r="J345" i="2"/>
  <c r="I345" i="2"/>
  <c r="J344" i="2"/>
  <c r="I344" i="2"/>
  <c r="J343" i="2"/>
  <c r="I343" i="2"/>
  <c r="J342" i="2"/>
  <c r="I342" i="2"/>
  <c r="J341" i="2"/>
  <c r="I341" i="2"/>
  <c r="J340" i="2"/>
  <c r="I340" i="2"/>
  <c r="J339" i="2"/>
  <c r="I339" i="2"/>
  <c r="J338" i="2"/>
  <c r="I338" i="2"/>
  <c r="J337" i="2"/>
  <c r="I337" i="2"/>
  <c r="J336" i="2"/>
  <c r="I336" i="2"/>
  <c r="J335" i="2"/>
  <c r="I335" i="2"/>
  <c r="J334" i="2"/>
  <c r="I334" i="2"/>
  <c r="J333" i="2"/>
  <c r="I333" i="2"/>
  <c r="J332" i="2"/>
  <c r="I332" i="2"/>
  <c r="J331" i="2"/>
  <c r="I331" i="2"/>
  <c r="J330" i="2"/>
  <c r="I330" i="2"/>
  <c r="J329" i="2"/>
  <c r="I329" i="2"/>
  <c r="J328" i="2"/>
  <c r="I328" i="2"/>
  <c r="J327" i="2"/>
  <c r="I327" i="2"/>
  <c r="J326" i="2"/>
  <c r="I326" i="2"/>
  <c r="J325" i="2"/>
  <c r="I325" i="2"/>
  <c r="J324" i="2"/>
  <c r="I324" i="2"/>
  <c r="J323" i="2"/>
  <c r="I323" i="2"/>
  <c r="J322" i="2"/>
  <c r="I322" i="2"/>
  <c r="J321" i="2"/>
  <c r="I321" i="2"/>
  <c r="J320" i="2"/>
  <c r="I320" i="2"/>
  <c r="J319" i="2"/>
  <c r="I319" i="2"/>
  <c r="J318" i="2"/>
  <c r="I318" i="2"/>
  <c r="J317" i="2"/>
  <c r="I317" i="2"/>
  <c r="J316" i="2"/>
  <c r="I316" i="2"/>
  <c r="J315" i="2"/>
  <c r="I315" i="2"/>
  <c r="J314" i="2"/>
  <c r="I314" i="2"/>
  <c r="J313" i="2"/>
  <c r="I313" i="2"/>
  <c r="J312" i="2"/>
  <c r="I312" i="2"/>
  <c r="J311" i="2"/>
  <c r="I311" i="2"/>
  <c r="J310" i="2"/>
  <c r="I310" i="2"/>
  <c r="J309" i="2"/>
  <c r="I309" i="2"/>
  <c r="J308" i="2"/>
  <c r="I308" i="2"/>
  <c r="J307" i="2"/>
  <c r="I307" i="2"/>
  <c r="J306" i="2"/>
  <c r="I306" i="2"/>
  <c r="J305" i="2"/>
  <c r="I305" i="2"/>
  <c r="J304" i="2"/>
  <c r="I304" i="2"/>
  <c r="J303" i="2"/>
  <c r="I303" i="2"/>
  <c r="J302" i="2"/>
  <c r="I302" i="2"/>
  <c r="J301" i="2"/>
  <c r="I301" i="2"/>
  <c r="J300" i="2"/>
  <c r="I300" i="2"/>
  <c r="J299" i="2"/>
  <c r="I299" i="2"/>
  <c r="J298" i="2"/>
  <c r="I298" i="2"/>
  <c r="J297" i="2"/>
  <c r="I297" i="2"/>
  <c r="J296" i="2"/>
  <c r="I296" i="2"/>
  <c r="J295" i="2"/>
  <c r="I295" i="2"/>
  <c r="J294" i="2"/>
  <c r="I294" i="2"/>
  <c r="J293" i="2"/>
  <c r="I293" i="2"/>
  <c r="J292" i="2"/>
  <c r="I292" i="2"/>
  <c r="J291" i="2"/>
  <c r="I291" i="2"/>
  <c r="J290" i="2"/>
  <c r="I290" i="2"/>
  <c r="J289" i="2"/>
  <c r="I289" i="2"/>
  <c r="J288" i="2"/>
  <c r="I288" i="2"/>
  <c r="J287" i="2"/>
  <c r="I287" i="2"/>
  <c r="J286" i="2"/>
  <c r="I286" i="2"/>
  <c r="J285" i="2"/>
  <c r="I285" i="2"/>
  <c r="J284" i="2"/>
  <c r="I284" i="2"/>
  <c r="J283" i="2"/>
  <c r="I283" i="2"/>
  <c r="J282" i="2"/>
  <c r="I282" i="2"/>
  <c r="J281" i="2"/>
  <c r="I281" i="2"/>
  <c r="J280" i="2"/>
  <c r="I280" i="2"/>
  <c r="J279" i="2"/>
  <c r="I279" i="2"/>
  <c r="J278" i="2"/>
  <c r="I278" i="2"/>
  <c r="J277" i="2"/>
  <c r="I277" i="2"/>
  <c r="J276" i="2"/>
  <c r="I276" i="2"/>
  <c r="J275" i="2"/>
  <c r="I275" i="2"/>
  <c r="J274" i="2"/>
  <c r="I274" i="2"/>
  <c r="J273" i="2"/>
  <c r="I273" i="2"/>
  <c r="J272" i="2"/>
  <c r="I272" i="2"/>
  <c r="J271" i="2"/>
  <c r="I271" i="2"/>
  <c r="J270" i="2"/>
  <c r="I270" i="2"/>
  <c r="J269" i="2"/>
  <c r="I269" i="2"/>
  <c r="J268" i="2"/>
  <c r="I268" i="2"/>
  <c r="J267" i="2"/>
  <c r="I267" i="2"/>
  <c r="J266" i="2"/>
  <c r="I266" i="2"/>
  <c r="J265" i="2"/>
  <c r="I265" i="2"/>
  <c r="J264" i="2"/>
  <c r="I264" i="2"/>
  <c r="J263" i="2"/>
  <c r="I263" i="2"/>
  <c r="J262" i="2"/>
  <c r="I262" i="2"/>
  <c r="J261" i="2"/>
  <c r="I261" i="2"/>
  <c r="J260" i="2"/>
  <c r="I260" i="2"/>
  <c r="J259" i="2"/>
  <c r="I259" i="2"/>
  <c r="J258" i="2"/>
  <c r="I258" i="2"/>
  <c r="J257" i="2"/>
  <c r="I257" i="2"/>
  <c r="J256" i="2"/>
  <c r="I256" i="2"/>
  <c r="J255" i="2"/>
  <c r="I255" i="2"/>
  <c r="J254" i="2"/>
  <c r="I254" i="2"/>
  <c r="J253" i="2"/>
  <c r="I253" i="2"/>
  <c r="J252" i="2"/>
  <c r="I252" i="2"/>
  <c r="J251" i="2"/>
  <c r="I251" i="2"/>
  <c r="J250" i="2"/>
  <c r="I250" i="2"/>
  <c r="J249" i="2"/>
  <c r="I249" i="2"/>
  <c r="J248" i="2"/>
  <c r="I248" i="2"/>
  <c r="J247" i="2"/>
  <c r="I247" i="2"/>
  <c r="J246" i="2"/>
  <c r="I246" i="2"/>
  <c r="J245" i="2"/>
  <c r="I245" i="2"/>
  <c r="J244" i="2"/>
  <c r="I244" i="2"/>
  <c r="J243" i="2"/>
  <c r="I243" i="2"/>
  <c r="J242" i="2"/>
  <c r="I242" i="2"/>
  <c r="J241" i="2"/>
  <c r="J240" i="2"/>
  <c r="J239" i="2"/>
  <c r="J238" i="2"/>
  <c r="J237" i="2"/>
  <c r="J236" i="2"/>
  <c r="J235" i="2"/>
  <c r="I235" i="2"/>
  <c r="J234" i="2"/>
  <c r="I234" i="2"/>
  <c r="J233" i="2"/>
  <c r="I233" i="2"/>
  <c r="J232" i="2"/>
  <c r="I232" i="2"/>
  <c r="J231" i="2"/>
  <c r="I231" i="2"/>
  <c r="J230" i="2"/>
  <c r="I230" i="2"/>
  <c r="J229" i="2"/>
  <c r="I229" i="2"/>
  <c r="J228" i="2"/>
  <c r="I228" i="2"/>
  <c r="J227" i="2"/>
  <c r="I227" i="2"/>
  <c r="J226" i="2"/>
  <c r="I226" i="2"/>
  <c r="J225" i="2"/>
  <c r="I225" i="2"/>
  <c r="J224" i="2"/>
  <c r="I224" i="2"/>
  <c r="J223" i="2"/>
  <c r="I223" i="2"/>
  <c r="J222" i="2"/>
  <c r="I222" i="2"/>
  <c r="J221" i="2"/>
  <c r="I221" i="2"/>
  <c r="J220" i="2"/>
  <c r="I220" i="2"/>
  <c r="J219" i="2"/>
  <c r="I219" i="2"/>
  <c r="J218" i="2"/>
  <c r="I218" i="2"/>
  <c r="J217" i="2"/>
  <c r="I217" i="2"/>
  <c r="J216" i="2"/>
  <c r="I216" i="2"/>
  <c r="J215" i="2"/>
  <c r="I215" i="2"/>
  <c r="J214" i="2"/>
  <c r="I214" i="2"/>
  <c r="J213" i="2"/>
  <c r="I213" i="2"/>
  <c r="J212" i="2"/>
  <c r="I212" i="2"/>
  <c r="J211" i="2"/>
  <c r="I211" i="2"/>
  <c r="J210" i="2"/>
  <c r="I210" i="2"/>
  <c r="J209" i="2"/>
  <c r="I209" i="2"/>
  <c r="J208" i="2"/>
  <c r="I208" i="2"/>
  <c r="J207" i="2"/>
  <c r="I207" i="2"/>
  <c r="J206" i="2"/>
  <c r="I206" i="2"/>
  <c r="J205" i="2"/>
  <c r="I205" i="2"/>
  <c r="J204" i="2"/>
  <c r="I204" i="2"/>
  <c r="J203" i="2"/>
  <c r="I203" i="2"/>
  <c r="J202" i="2"/>
  <c r="I202" i="2"/>
  <c r="J201" i="2"/>
  <c r="I201" i="2"/>
  <c r="J200" i="2"/>
  <c r="I200" i="2"/>
  <c r="J199" i="2"/>
  <c r="I199" i="2"/>
  <c r="J198" i="2"/>
  <c r="I198" i="2"/>
  <c r="J197" i="2"/>
  <c r="I197" i="2"/>
  <c r="J196" i="2"/>
  <c r="I196" i="2"/>
  <c r="J195" i="2"/>
  <c r="I195" i="2"/>
  <c r="J194" i="2"/>
  <c r="I194" i="2"/>
  <c r="J193" i="2"/>
  <c r="I193" i="2"/>
  <c r="J192" i="2"/>
  <c r="I192" i="2"/>
  <c r="J191" i="2"/>
  <c r="I191" i="2"/>
  <c r="J190" i="2"/>
  <c r="I190" i="2"/>
  <c r="J189" i="2"/>
  <c r="I189" i="2"/>
  <c r="J188" i="2"/>
  <c r="I188" i="2"/>
  <c r="J187" i="2"/>
  <c r="I187" i="2"/>
  <c r="J186" i="2"/>
  <c r="I186" i="2"/>
  <c r="J185" i="2"/>
  <c r="I185" i="2"/>
  <c r="J184" i="2"/>
  <c r="I184" i="2"/>
  <c r="J183" i="2"/>
  <c r="I183" i="2"/>
  <c r="J182" i="2"/>
  <c r="I182" i="2"/>
  <c r="J181" i="2"/>
  <c r="I181" i="2"/>
  <c r="J180" i="2"/>
  <c r="I180" i="2"/>
  <c r="J179" i="2"/>
  <c r="I179" i="2"/>
  <c r="J178" i="2"/>
  <c r="I178" i="2"/>
  <c r="J177" i="2"/>
  <c r="I177" i="2"/>
  <c r="J176" i="2"/>
  <c r="I176" i="2"/>
  <c r="J175" i="2"/>
  <c r="I175" i="2"/>
  <c r="J174" i="2"/>
  <c r="I174" i="2"/>
  <c r="J173" i="2"/>
  <c r="I173" i="2"/>
  <c r="J172" i="2"/>
  <c r="I172" i="2"/>
  <c r="J171" i="2"/>
  <c r="I171" i="2"/>
  <c r="J170" i="2"/>
  <c r="I170" i="2"/>
  <c r="J169" i="2"/>
  <c r="I169" i="2"/>
  <c r="J168" i="2"/>
  <c r="I168" i="2"/>
  <c r="J167" i="2"/>
  <c r="I167" i="2"/>
  <c r="J166" i="2"/>
  <c r="I166" i="2"/>
  <c r="J165" i="2"/>
  <c r="I165" i="2"/>
  <c r="J164" i="2"/>
  <c r="I164" i="2"/>
  <c r="J163" i="2"/>
  <c r="I163" i="2"/>
  <c r="J162" i="2"/>
  <c r="I162" i="2"/>
  <c r="J161" i="2"/>
  <c r="I161" i="2"/>
  <c r="J160" i="2"/>
  <c r="I160" i="2"/>
  <c r="J159" i="2"/>
  <c r="I159" i="2"/>
  <c r="J158" i="2"/>
  <c r="I158" i="2"/>
  <c r="J157" i="2"/>
  <c r="I157" i="2"/>
  <c r="J156" i="2"/>
  <c r="I156" i="2"/>
  <c r="J155" i="2"/>
  <c r="I155" i="2"/>
  <c r="J154" i="2"/>
  <c r="I154" i="2"/>
  <c r="J153" i="2"/>
  <c r="I153" i="2"/>
  <c r="J152" i="2"/>
  <c r="I152" i="2"/>
  <c r="J151" i="2"/>
  <c r="I151" i="2"/>
  <c r="J150" i="2"/>
  <c r="I150" i="2"/>
  <c r="J149" i="2"/>
  <c r="I149" i="2"/>
  <c r="J148" i="2"/>
  <c r="I148" i="2"/>
  <c r="J147" i="2"/>
  <c r="I147" i="2"/>
  <c r="J146" i="2"/>
  <c r="I146" i="2"/>
  <c r="J145" i="2"/>
  <c r="I145" i="2"/>
  <c r="J144" i="2"/>
  <c r="I144" i="2"/>
  <c r="J143" i="2"/>
  <c r="I143" i="2"/>
  <c r="J142" i="2"/>
  <c r="I142" i="2"/>
  <c r="J141" i="2"/>
  <c r="I141" i="2"/>
  <c r="J140" i="2"/>
  <c r="I140" i="2"/>
  <c r="J139" i="2"/>
  <c r="I139" i="2"/>
  <c r="J138" i="2"/>
  <c r="I138" i="2"/>
  <c r="J137" i="2"/>
  <c r="I137" i="2"/>
  <c r="J136" i="2"/>
  <c r="I136" i="2"/>
  <c r="J135" i="2"/>
  <c r="I135" i="2"/>
  <c r="J134" i="2"/>
  <c r="I134" i="2"/>
  <c r="J133" i="2"/>
  <c r="I133" i="2"/>
  <c r="J132" i="2"/>
  <c r="I132" i="2"/>
  <c r="J131" i="2"/>
  <c r="I131" i="2"/>
  <c r="J130" i="2"/>
  <c r="I130" i="2"/>
  <c r="J129" i="2"/>
  <c r="I129" i="2"/>
  <c r="J128" i="2"/>
  <c r="I128" i="2"/>
  <c r="J127" i="2"/>
  <c r="I127" i="2"/>
  <c r="J126" i="2"/>
  <c r="I126" i="2"/>
  <c r="J125" i="2"/>
  <c r="I125" i="2"/>
  <c r="J124" i="2"/>
  <c r="I124" i="2"/>
  <c r="J123" i="2"/>
  <c r="I123" i="2"/>
  <c r="J122" i="2"/>
  <c r="I122" i="2"/>
  <c r="J121" i="2"/>
  <c r="I121" i="2"/>
  <c r="J120" i="2"/>
  <c r="I120" i="2"/>
  <c r="J119" i="2"/>
  <c r="I119" i="2"/>
  <c r="J118" i="2"/>
  <c r="I118" i="2"/>
  <c r="J117" i="2"/>
  <c r="I117" i="2"/>
  <c r="J116" i="2"/>
  <c r="I116" i="2"/>
  <c r="J115" i="2"/>
  <c r="I115" i="2"/>
  <c r="J114" i="2"/>
  <c r="I114" i="2"/>
  <c r="J113" i="2"/>
  <c r="I113" i="2"/>
  <c r="J112" i="2"/>
  <c r="I112" i="2"/>
  <c r="J111" i="2"/>
  <c r="I111" i="2"/>
  <c r="J110" i="2"/>
  <c r="I110" i="2"/>
  <c r="J109" i="2"/>
  <c r="I109" i="2"/>
  <c r="J108" i="2"/>
  <c r="I108" i="2"/>
  <c r="J107" i="2"/>
  <c r="I107" i="2"/>
  <c r="J106" i="2"/>
  <c r="I106" i="2"/>
  <c r="J105" i="2"/>
  <c r="I105" i="2"/>
  <c r="J104" i="2"/>
  <c r="I104" i="2"/>
  <c r="J103" i="2"/>
  <c r="I103" i="2"/>
  <c r="J102" i="2"/>
  <c r="I102" i="2"/>
  <c r="J101" i="2"/>
  <c r="I101" i="2"/>
  <c r="J100" i="2"/>
  <c r="I100" i="2"/>
  <c r="J99" i="2"/>
  <c r="I99" i="2"/>
  <c r="J98" i="2"/>
  <c r="I98" i="2"/>
  <c r="J97" i="2"/>
  <c r="I97" i="2"/>
  <c r="J96" i="2"/>
  <c r="I96" i="2"/>
  <c r="J95" i="2"/>
  <c r="I95" i="2"/>
  <c r="J94" i="2"/>
  <c r="I94" i="2"/>
  <c r="J93" i="2"/>
  <c r="I93" i="2"/>
  <c r="J92" i="2"/>
  <c r="I92" i="2"/>
  <c r="J91" i="2"/>
  <c r="I91" i="2"/>
  <c r="J90" i="2"/>
  <c r="I90" i="2"/>
  <c r="J89" i="2"/>
  <c r="I89" i="2"/>
  <c r="J88" i="2"/>
  <c r="I88" i="2"/>
  <c r="J87" i="2"/>
  <c r="I87" i="2"/>
  <c r="J86" i="2"/>
  <c r="I86" i="2"/>
  <c r="J85" i="2"/>
  <c r="I85" i="2"/>
  <c r="J84" i="2"/>
  <c r="I84" i="2"/>
  <c r="J83" i="2"/>
  <c r="I83" i="2"/>
  <c r="J82" i="2"/>
  <c r="I82" i="2"/>
  <c r="J81" i="2"/>
  <c r="I81" i="2"/>
  <c r="J80" i="2"/>
  <c r="I80" i="2"/>
  <c r="J79" i="2"/>
  <c r="I79" i="2"/>
  <c r="J78" i="2"/>
  <c r="I78" i="2"/>
  <c r="J77" i="2"/>
  <c r="I77" i="2"/>
  <c r="J76" i="2"/>
  <c r="I76" i="2"/>
  <c r="J75" i="2"/>
  <c r="I75" i="2"/>
  <c r="J74" i="2"/>
  <c r="I74" i="2"/>
  <c r="J73" i="2"/>
  <c r="I73" i="2"/>
  <c r="J72" i="2"/>
  <c r="I72" i="2"/>
  <c r="J71" i="2"/>
  <c r="I71" i="2"/>
  <c r="J70" i="2"/>
  <c r="I70" i="2"/>
  <c r="J69" i="2"/>
  <c r="I69" i="2"/>
  <c r="J68" i="2"/>
  <c r="I68" i="2"/>
  <c r="J67" i="2"/>
  <c r="I67" i="2"/>
  <c r="J66" i="2"/>
  <c r="I66" i="2"/>
  <c r="J65" i="2"/>
  <c r="I65" i="2"/>
  <c r="J64" i="2"/>
  <c r="I64" i="2"/>
  <c r="J63" i="2"/>
  <c r="I63" i="2"/>
  <c r="J62" i="2"/>
  <c r="I62" i="2"/>
  <c r="J61" i="2"/>
  <c r="I61" i="2"/>
  <c r="J60" i="2"/>
  <c r="I60" i="2"/>
  <c r="J59" i="2"/>
  <c r="I59" i="2"/>
  <c r="J58" i="2"/>
  <c r="I58" i="2"/>
  <c r="J57" i="2"/>
  <c r="I57" i="2"/>
  <c r="J56" i="2"/>
  <c r="I56" i="2"/>
  <c r="J55" i="2"/>
  <c r="I55" i="2"/>
  <c r="J54" i="2"/>
  <c r="I54" i="2"/>
  <c r="J53" i="2"/>
  <c r="I53" i="2"/>
  <c r="J52" i="2"/>
  <c r="I52" i="2"/>
  <c r="J51" i="2"/>
  <c r="I51" i="2"/>
  <c r="J50" i="2"/>
  <c r="I50" i="2"/>
  <c r="J49" i="2"/>
  <c r="I49" i="2"/>
  <c r="J48" i="2"/>
  <c r="I48" i="2"/>
  <c r="J47" i="2"/>
  <c r="I47" i="2"/>
  <c r="J46" i="2"/>
  <c r="I46" i="2"/>
  <c r="J45" i="2"/>
  <c r="I45" i="2"/>
  <c r="J44" i="2"/>
  <c r="I44" i="2"/>
  <c r="J43" i="2"/>
  <c r="I43" i="2"/>
  <c r="J42" i="2"/>
  <c r="I42" i="2"/>
  <c r="J41" i="2"/>
  <c r="I41" i="2"/>
  <c r="J40" i="2"/>
  <c r="I40" i="2"/>
  <c r="J39" i="2"/>
  <c r="I39" i="2"/>
  <c r="J38" i="2"/>
  <c r="I38" i="2"/>
  <c r="J37" i="2"/>
  <c r="I37" i="2"/>
  <c r="J36" i="2"/>
  <c r="I36" i="2"/>
  <c r="J35" i="2"/>
  <c r="I35" i="2"/>
  <c r="J34" i="2"/>
  <c r="I34" i="2"/>
  <c r="J33" i="2"/>
  <c r="I33" i="2"/>
  <c r="J32" i="2"/>
  <c r="I32" i="2"/>
  <c r="J31" i="2"/>
  <c r="I31" i="2"/>
  <c r="J30" i="2"/>
  <c r="I30" i="2"/>
  <c r="J29" i="2"/>
  <c r="I29" i="2"/>
  <c r="J28" i="2"/>
  <c r="I28" i="2"/>
  <c r="J27" i="2"/>
  <c r="I27" i="2"/>
  <c r="J26" i="2"/>
  <c r="I26" i="2"/>
  <c r="J25" i="2"/>
  <c r="I25" i="2"/>
  <c r="J24" i="2"/>
  <c r="I24" i="2"/>
  <c r="J23" i="2"/>
  <c r="I23" i="2"/>
  <c r="J22" i="2"/>
  <c r="I22" i="2"/>
  <c r="J21" i="2"/>
  <c r="I21" i="2"/>
  <c r="J20" i="2"/>
  <c r="I20" i="2"/>
  <c r="J19" i="2"/>
  <c r="I19" i="2"/>
  <c r="J18" i="2"/>
  <c r="I18" i="2"/>
  <c r="J17" i="2"/>
  <c r="I17" i="2"/>
  <c r="J16" i="2"/>
  <c r="I16" i="2"/>
  <c r="J15" i="2"/>
  <c r="I15" i="2"/>
  <c r="J14" i="2"/>
  <c r="I14" i="2"/>
  <c r="J13" i="2"/>
  <c r="I13" i="2"/>
  <c r="J12" i="2"/>
  <c r="I12" i="2"/>
  <c r="J11" i="2"/>
  <c r="I11" i="2"/>
  <c r="J10" i="2"/>
  <c r="I10" i="2"/>
  <c r="J9" i="2"/>
  <c r="I9" i="2"/>
  <c r="J8" i="2"/>
  <c r="I8" i="2"/>
  <c r="J7" i="2"/>
  <c r="I7" i="2"/>
  <c r="J6" i="2"/>
  <c r="I6" i="2"/>
  <c r="J5" i="2"/>
  <c r="I5" i="2"/>
  <c r="J4" i="2"/>
  <c r="I4" i="2"/>
  <c r="J3" i="2"/>
  <c r="I3" i="2"/>
  <c r="J2" i="2"/>
  <c r="I2" i="2"/>
  <c r="J395" i="1"/>
  <c r="I395" i="1"/>
  <c r="K394" i="1"/>
  <c r="J394" i="1"/>
  <c r="I394" i="1"/>
  <c r="K393" i="1"/>
  <c r="J393" i="1"/>
  <c r="I393" i="1"/>
  <c r="J392" i="1"/>
  <c r="I392" i="1"/>
  <c r="J391" i="1"/>
  <c r="I391" i="1"/>
  <c r="J390" i="1"/>
  <c r="I390" i="1"/>
  <c r="J389" i="1"/>
  <c r="I389" i="1"/>
  <c r="J388" i="1"/>
  <c r="I388" i="1"/>
  <c r="J387" i="1"/>
  <c r="I387" i="1"/>
  <c r="J386" i="1"/>
  <c r="I386" i="1"/>
  <c r="J385" i="1"/>
  <c r="I385" i="1"/>
  <c r="J384" i="1"/>
  <c r="I384" i="1"/>
  <c r="J383" i="1"/>
  <c r="I383" i="1"/>
  <c r="K382" i="1"/>
  <c r="J382" i="1"/>
  <c r="I382" i="1"/>
  <c r="K381" i="1"/>
  <c r="J381" i="1"/>
  <c r="I381" i="1"/>
  <c r="K380" i="1"/>
  <c r="J380" i="1"/>
  <c r="I380" i="1"/>
  <c r="K379" i="1"/>
  <c r="J379" i="1"/>
  <c r="I379" i="1"/>
  <c r="K378" i="1"/>
  <c r="J378" i="1"/>
  <c r="I378" i="1"/>
  <c r="K377" i="1"/>
  <c r="J377" i="1"/>
  <c r="I377" i="1"/>
  <c r="K376" i="1"/>
  <c r="J376" i="1"/>
  <c r="I376" i="1"/>
  <c r="K375" i="1"/>
  <c r="J375" i="1"/>
  <c r="I375" i="1"/>
  <c r="K374" i="1"/>
  <c r="J374" i="1"/>
  <c r="I374" i="1"/>
  <c r="K373" i="1"/>
  <c r="J373" i="1"/>
  <c r="I373" i="1"/>
  <c r="K372" i="1"/>
  <c r="J372" i="1"/>
  <c r="I372" i="1"/>
  <c r="K371" i="1"/>
  <c r="J371" i="1"/>
  <c r="I371" i="1"/>
  <c r="K370" i="1"/>
  <c r="J370" i="1"/>
  <c r="I370" i="1"/>
  <c r="K369" i="1"/>
  <c r="J369" i="1"/>
  <c r="I369" i="1"/>
  <c r="K368" i="1"/>
  <c r="J368" i="1"/>
  <c r="I368" i="1"/>
  <c r="K367" i="1"/>
  <c r="J367" i="1"/>
  <c r="I367" i="1"/>
  <c r="K366" i="1"/>
  <c r="J366" i="1"/>
  <c r="I366" i="1"/>
  <c r="K365" i="1"/>
  <c r="J365" i="1"/>
  <c r="I365" i="1"/>
  <c r="J364" i="1"/>
  <c r="I364" i="1"/>
  <c r="J363" i="1"/>
  <c r="I363" i="1"/>
  <c r="J362" i="1"/>
  <c r="I362" i="1"/>
  <c r="J361" i="1"/>
  <c r="I361" i="1"/>
  <c r="J360" i="1"/>
  <c r="I360" i="1"/>
  <c r="J359" i="1"/>
  <c r="I359" i="1"/>
  <c r="J358" i="1"/>
  <c r="I358" i="1"/>
  <c r="J357" i="1"/>
  <c r="I357" i="1"/>
  <c r="J356" i="1"/>
  <c r="I356" i="1"/>
  <c r="J355" i="1"/>
  <c r="I355" i="1"/>
  <c r="J354" i="1"/>
  <c r="I354" i="1"/>
  <c r="J353" i="1"/>
  <c r="I353" i="1"/>
  <c r="J352" i="1"/>
  <c r="I352" i="1"/>
  <c r="J351" i="1"/>
  <c r="I351" i="1"/>
  <c r="J350" i="1"/>
  <c r="I350" i="1"/>
  <c r="J349" i="1"/>
  <c r="I349" i="1"/>
  <c r="J348" i="1"/>
  <c r="I348" i="1"/>
  <c r="J347" i="1"/>
  <c r="I347" i="1"/>
  <c r="K346" i="1"/>
  <c r="J346" i="1"/>
  <c r="I346" i="1"/>
  <c r="K345" i="1"/>
  <c r="J345" i="1"/>
  <c r="I345" i="1"/>
  <c r="K344" i="1"/>
  <c r="J344" i="1"/>
  <c r="I344" i="1"/>
  <c r="K343" i="1"/>
  <c r="J343" i="1"/>
  <c r="I343" i="1"/>
  <c r="K342" i="1"/>
  <c r="J342" i="1"/>
  <c r="I342" i="1"/>
  <c r="K341" i="1"/>
  <c r="J341" i="1"/>
  <c r="I341" i="1"/>
  <c r="K340" i="1"/>
  <c r="J340" i="1"/>
  <c r="I340" i="1"/>
  <c r="K339" i="1"/>
  <c r="J339" i="1"/>
  <c r="I339" i="1"/>
  <c r="K338" i="1"/>
  <c r="J338" i="1"/>
  <c r="I338" i="1"/>
  <c r="K337" i="1"/>
  <c r="J337" i="1"/>
  <c r="I337" i="1"/>
  <c r="K336" i="1"/>
  <c r="J336" i="1"/>
  <c r="I336" i="1"/>
  <c r="K335" i="1"/>
  <c r="J335" i="1"/>
  <c r="I335" i="1"/>
  <c r="K334" i="1"/>
  <c r="J334" i="1"/>
  <c r="I334" i="1"/>
  <c r="K333" i="1"/>
  <c r="J333" i="1"/>
  <c r="I333" i="1"/>
  <c r="K332" i="1"/>
  <c r="J332" i="1"/>
  <c r="I332" i="1"/>
  <c r="K331" i="1"/>
  <c r="J331" i="1"/>
  <c r="I331" i="1"/>
  <c r="K330" i="1"/>
  <c r="J330" i="1"/>
  <c r="I330" i="1"/>
  <c r="K329" i="1"/>
  <c r="J329" i="1"/>
  <c r="I329" i="1"/>
  <c r="K328" i="1"/>
  <c r="J328" i="1"/>
  <c r="I328" i="1"/>
  <c r="K327" i="1"/>
  <c r="J327" i="1"/>
  <c r="I327" i="1"/>
  <c r="K326" i="1"/>
  <c r="J326" i="1"/>
  <c r="I326" i="1"/>
  <c r="K325" i="1"/>
  <c r="J325" i="1"/>
  <c r="I325" i="1"/>
  <c r="K324" i="1"/>
  <c r="J324" i="1"/>
  <c r="I324" i="1"/>
  <c r="K323" i="1"/>
  <c r="J323" i="1"/>
  <c r="I323" i="1"/>
  <c r="K322" i="1"/>
  <c r="J322" i="1"/>
  <c r="I322" i="1"/>
  <c r="K321" i="1"/>
  <c r="J321" i="1"/>
  <c r="I321" i="1"/>
  <c r="K320" i="1"/>
  <c r="J320" i="1"/>
  <c r="I320" i="1"/>
  <c r="K319" i="1"/>
  <c r="J319" i="1"/>
  <c r="I319" i="1"/>
  <c r="K318" i="1"/>
  <c r="J318" i="1"/>
  <c r="I318" i="1"/>
  <c r="K317" i="1"/>
  <c r="J317" i="1"/>
  <c r="I317" i="1"/>
  <c r="K316" i="1"/>
  <c r="J316" i="1"/>
  <c r="I316" i="1"/>
  <c r="K315" i="1"/>
  <c r="J315" i="1"/>
  <c r="I315" i="1"/>
  <c r="K314" i="1"/>
  <c r="J314" i="1"/>
  <c r="I314" i="1"/>
  <c r="K313" i="1"/>
  <c r="J313" i="1"/>
  <c r="I313" i="1"/>
  <c r="K312" i="1"/>
  <c r="J312" i="1"/>
  <c r="I312" i="1"/>
  <c r="K311" i="1"/>
  <c r="J311" i="1"/>
  <c r="I311" i="1"/>
  <c r="K310" i="1"/>
  <c r="J310" i="1"/>
  <c r="I310" i="1"/>
  <c r="K309" i="1"/>
  <c r="J309" i="1"/>
  <c r="I309" i="1"/>
  <c r="K308" i="1"/>
  <c r="J308" i="1"/>
  <c r="I308" i="1"/>
  <c r="K307" i="1"/>
  <c r="J307" i="1"/>
  <c r="I307" i="1"/>
  <c r="K306" i="1"/>
  <c r="J306" i="1"/>
  <c r="I306" i="1"/>
  <c r="K305" i="1"/>
  <c r="J305" i="1"/>
  <c r="I305" i="1"/>
  <c r="K304" i="1"/>
  <c r="J304" i="1"/>
  <c r="I304" i="1"/>
  <c r="K303" i="1"/>
  <c r="J303" i="1"/>
  <c r="I303" i="1"/>
  <c r="K302" i="1"/>
  <c r="J302" i="1"/>
  <c r="I302" i="1"/>
  <c r="K301" i="1"/>
  <c r="J301" i="1"/>
  <c r="I301" i="1"/>
  <c r="K300" i="1"/>
  <c r="J300" i="1"/>
  <c r="I300" i="1"/>
  <c r="K299" i="1"/>
  <c r="J299" i="1"/>
  <c r="I299" i="1"/>
  <c r="K298" i="1"/>
  <c r="J298" i="1"/>
  <c r="I298" i="1"/>
  <c r="K297" i="1"/>
  <c r="J297" i="1"/>
  <c r="I297" i="1"/>
  <c r="K296" i="1"/>
  <c r="J296" i="1"/>
  <c r="I296" i="1"/>
  <c r="K295" i="1"/>
  <c r="J295" i="1"/>
  <c r="I295" i="1"/>
  <c r="K294" i="1"/>
  <c r="J294" i="1"/>
  <c r="I294" i="1"/>
  <c r="K293" i="1"/>
  <c r="J293" i="1"/>
  <c r="I293" i="1"/>
  <c r="K292" i="1"/>
  <c r="J292" i="1"/>
  <c r="I292" i="1"/>
  <c r="K291" i="1"/>
  <c r="J291" i="1"/>
  <c r="I291" i="1"/>
  <c r="K290" i="1"/>
  <c r="J290" i="1"/>
  <c r="I290" i="1"/>
  <c r="K289" i="1"/>
  <c r="J289" i="1"/>
  <c r="I289" i="1"/>
  <c r="K288" i="1"/>
  <c r="J288" i="1"/>
  <c r="I288" i="1"/>
  <c r="K287" i="1"/>
  <c r="J287" i="1"/>
  <c r="I287" i="1"/>
  <c r="K286" i="1"/>
  <c r="J286" i="1"/>
  <c r="I286" i="1"/>
  <c r="K285" i="1"/>
  <c r="J285" i="1"/>
  <c r="I285" i="1"/>
  <c r="K284" i="1"/>
  <c r="J284" i="1"/>
  <c r="I284" i="1"/>
  <c r="K283" i="1"/>
  <c r="J283" i="1"/>
  <c r="I283" i="1"/>
  <c r="K282" i="1"/>
  <c r="J282" i="1"/>
  <c r="I282" i="1"/>
  <c r="K281" i="1"/>
  <c r="J281" i="1"/>
  <c r="I281" i="1"/>
  <c r="K280" i="1"/>
  <c r="J280" i="1"/>
  <c r="I280" i="1"/>
  <c r="K279" i="1"/>
  <c r="J279" i="1"/>
  <c r="I279" i="1"/>
  <c r="K278" i="1"/>
  <c r="J278" i="1"/>
  <c r="I278" i="1"/>
  <c r="K277" i="1"/>
  <c r="J277" i="1"/>
  <c r="I277" i="1"/>
  <c r="K276" i="1"/>
  <c r="J276" i="1"/>
  <c r="I276" i="1"/>
  <c r="K275" i="1"/>
  <c r="J275" i="1"/>
  <c r="I275" i="1"/>
  <c r="K274" i="1"/>
  <c r="J274" i="1"/>
  <c r="I274" i="1"/>
  <c r="K273" i="1"/>
  <c r="J273" i="1"/>
  <c r="I273" i="1"/>
  <c r="K272" i="1"/>
  <c r="J272" i="1"/>
  <c r="I272" i="1"/>
  <c r="K271" i="1"/>
  <c r="J271" i="1"/>
  <c r="I271" i="1"/>
  <c r="K270" i="1"/>
  <c r="J270" i="1"/>
  <c r="I270" i="1"/>
  <c r="K269" i="1"/>
  <c r="J269" i="1"/>
  <c r="I269" i="1"/>
  <c r="K268" i="1"/>
  <c r="J268" i="1"/>
  <c r="I268" i="1"/>
  <c r="K267" i="1"/>
  <c r="J267" i="1"/>
  <c r="I267" i="1"/>
  <c r="K266" i="1"/>
  <c r="J266" i="1"/>
  <c r="I266" i="1"/>
  <c r="K265" i="1"/>
  <c r="J265" i="1"/>
  <c r="I265" i="1"/>
  <c r="K264" i="1"/>
  <c r="J264" i="1"/>
  <c r="I264" i="1"/>
  <c r="K263" i="1"/>
  <c r="J263" i="1"/>
  <c r="I263" i="1"/>
  <c r="K262" i="1"/>
  <c r="J262" i="1"/>
  <c r="I262" i="1"/>
  <c r="K261" i="1"/>
  <c r="J261" i="1"/>
  <c r="I261" i="1"/>
  <c r="K260" i="1"/>
  <c r="J260" i="1"/>
  <c r="I260" i="1"/>
  <c r="K259" i="1"/>
  <c r="J259" i="1"/>
  <c r="I259" i="1"/>
  <c r="K258" i="1"/>
  <c r="J258" i="1"/>
  <c r="I258" i="1"/>
  <c r="K257" i="1"/>
  <c r="J257" i="1"/>
  <c r="I257" i="1"/>
  <c r="K256" i="1"/>
  <c r="J256" i="1"/>
  <c r="I256" i="1"/>
  <c r="K255" i="1"/>
  <c r="J255" i="1"/>
  <c r="I255" i="1"/>
  <c r="K254" i="1"/>
  <c r="J254" i="1"/>
  <c r="I254" i="1"/>
  <c r="K253" i="1"/>
  <c r="J253" i="1"/>
  <c r="I253" i="1"/>
  <c r="K252" i="1"/>
  <c r="J252" i="1"/>
  <c r="I252" i="1"/>
  <c r="K251" i="1"/>
  <c r="J251" i="1"/>
  <c r="I251" i="1"/>
  <c r="K250" i="1"/>
  <c r="J250" i="1"/>
  <c r="I250" i="1"/>
  <c r="K249" i="1"/>
  <c r="J249" i="1"/>
  <c r="I249" i="1"/>
  <c r="K248" i="1"/>
  <c r="J248" i="1"/>
  <c r="I248" i="1"/>
  <c r="K247" i="1"/>
  <c r="J247" i="1"/>
  <c r="I247" i="1"/>
  <c r="K246" i="1"/>
  <c r="J246" i="1"/>
  <c r="I246" i="1"/>
  <c r="K245" i="1"/>
  <c r="J245" i="1"/>
  <c r="I245" i="1"/>
  <c r="K244" i="1"/>
  <c r="J244" i="1"/>
  <c r="I244" i="1"/>
  <c r="K243" i="1"/>
  <c r="J243" i="1"/>
  <c r="I243" i="1"/>
  <c r="K242" i="1"/>
  <c r="J242" i="1"/>
  <c r="I242" i="1"/>
  <c r="K241" i="1"/>
  <c r="J241" i="1"/>
  <c r="I241" i="1"/>
  <c r="K240" i="1"/>
  <c r="J240" i="1"/>
  <c r="I240" i="1"/>
  <c r="K239" i="1"/>
  <c r="J239" i="1"/>
  <c r="I239" i="1"/>
  <c r="K238" i="1"/>
  <c r="J238" i="1"/>
  <c r="I238" i="1"/>
  <c r="K237" i="1"/>
  <c r="J237" i="1"/>
  <c r="I237" i="1"/>
  <c r="K236" i="1"/>
  <c r="J236" i="1"/>
  <c r="I236" i="1"/>
  <c r="K235" i="1"/>
  <c r="J235" i="1"/>
  <c r="I235" i="1"/>
  <c r="K234" i="1"/>
  <c r="J234" i="1"/>
  <c r="I234" i="1"/>
  <c r="K233" i="1"/>
  <c r="J233" i="1"/>
  <c r="I233" i="1"/>
  <c r="K232" i="1"/>
  <c r="J232" i="1"/>
  <c r="I232" i="1"/>
  <c r="K231" i="1"/>
  <c r="J231" i="1"/>
  <c r="I231" i="1"/>
  <c r="K230" i="1"/>
  <c r="J230" i="1"/>
  <c r="I230" i="1"/>
  <c r="K229" i="1"/>
  <c r="J229" i="1"/>
  <c r="I229" i="1"/>
  <c r="K228" i="1"/>
  <c r="J228" i="1"/>
  <c r="I228" i="1"/>
  <c r="K227" i="1"/>
  <c r="J227" i="1"/>
  <c r="I227" i="1"/>
  <c r="K226" i="1"/>
  <c r="J226" i="1"/>
  <c r="I226" i="1"/>
  <c r="K225" i="1"/>
  <c r="J225" i="1"/>
  <c r="I225" i="1"/>
  <c r="K224" i="1"/>
  <c r="J224" i="1"/>
  <c r="I224" i="1"/>
  <c r="K223" i="1"/>
  <c r="J223" i="1"/>
  <c r="I223" i="1"/>
  <c r="K222" i="1"/>
  <c r="J222" i="1"/>
  <c r="I222" i="1"/>
  <c r="K221" i="1"/>
  <c r="J221" i="1"/>
  <c r="I221" i="1"/>
  <c r="K220" i="1"/>
  <c r="J220" i="1"/>
  <c r="I220" i="1"/>
  <c r="K219" i="1"/>
  <c r="J219" i="1"/>
  <c r="I219" i="1"/>
  <c r="K218" i="1"/>
  <c r="J218" i="1"/>
  <c r="I218" i="1"/>
  <c r="K217" i="1"/>
  <c r="J217" i="1"/>
  <c r="I217" i="1"/>
  <c r="K216" i="1"/>
  <c r="J216" i="1"/>
  <c r="I216" i="1"/>
  <c r="K215" i="1"/>
  <c r="J215" i="1"/>
  <c r="I215" i="1"/>
  <c r="K214" i="1"/>
  <c r="J214" i="1"/>
  <c r="I214" i="1"/>
  <c r="K213" i="1"/>
  <c r="J213" i="1"/>
  <c r="I213" i="1"/>
  <c r="K212" i="1"/>
  <c r="J212" i="1"/>
  <c r="I212" i="1"/>
  <c r="K211" i="1"/>
  <c r="J211" i="1"/>
  <c r="I211" i="1"/>
  <c r="K210" i="1"/>
  <c r="J210" i="1"/>
  <c r="I210" i="1"/>
  <c r="K209" i="1"/>
  <c r="J209" i="1"/>
  <c r="I209" i="1"/>
  <c r="K208" i="1"/>
  <c r="J208" i="1"/>
  <c r="I208" i="1"/>
  <c r="K207" i="1"/>
  <c r="J207" i="1"/>
  <c r="I207" i="1"/>
  <c r="K206" i="1"/>
  <c r="J206" i="1"/>
  <c r="I206" i="1"/>
  <c r="K205" i="1"/>
  <c r="J205" i="1"/>
  <c r="I205" i="1"/>
  <c r="K204" i="1"/>
  <c r="J204" i="1"/>
  <c r="I204" i="1"/>
  <c r="K203" i="1"/>
  <c r="J203" i="1"/>
  <c r="I203" i="1"/>
  <c r="K202" i="1"/>
  <c r="J202" i="1"/>
  <c r="I202" i="1"/>
  <c r="K201" i="1"/>
  <c r="J201" i="1"/>
  <c r="I201" i="1"/>
  <c r="K200" i="1"/>
  <c r="J200" i="1"/>
  <c r="I200" i="1"/>
  <c r="K199" i="1"/>
  <c r="J199" i="1"/>
  <c r="I199" i="1"/>
  <c r="K198" i="1"/>
  <c r="J198" i="1"/>
  <c r="I198" i="1"/>
  <c r="K197" i="1"/>
  <c r="J197" i="1"/>
  <c r="I197" i="1"/>
  <c r="K196" i="1"/>
  <c r="J196" i="1"/>
  <c r="I196" i="1"/>
  <c r="K195" i="1"/>
  <c r="J195" i="1"/>
  <c r="I195" i="1"/>
  <c r="K194" i="1"/>
  <c r="J194" i="1"/>
  <c r="I194" i="1"/>
  <c r="K193" i="1"/>
  <c r="J193" i="1"/>
  <c r="I193" i="1"/>
  <c r="K192" i="1"/>
  <c r="J192" i="1"/>
  <c r="I192" i="1"/>
  <c r="K191" i="1"/>
  <c r="J191" i="1"/>
  <c r="I191" i="1"/>
  <c r="K190" i="1"/>
  <c r="J190" i="1"/>
  <c r="I190" i="1"/>
  <c r="K189" i="1"/>
  <c r="J189" i="1"/>
  <c r="I189" i="1"/>
  <c r="K188" i="1"/>
  <c r="J188" i="1"/>
  <c r="I188" i="1"/>
  <c r="K187" i="1"/>
  <c r="J187" i="1"/>
  <c r="I187" i="1"/>
  <c r="K186" i="1"/>
  <c r="J186" i="1"/>
  <c r="I186" i="1"/>
  <c r="K185" i="1"/>
  <c r="J185" i="1"/>
  <c r="I185" i="1"/>
  <c r="K184" i="1"/>
  <c r="J184" i="1"/>
  <c r="I184" i="1"/>
  <c r="K183" i="1"/>
  <c r="J183" i="1"/>
  <c r="I183" i="1"/>
  <c r="K182" i="1"/>
  <c r="J182" i="1"/>
  <c r="I182" i="1"/>
  <c r="K181" i="1"/>
  <c r="J181" i="1"/>
  <c r="I181" i="1"/>
  <c r="K180" i="1"/>
  <c r="J180" i="1"/>
  <c r="I180" i="1"/>
  <c r="K179" i="1"/>
  <c r="J179" i="1"/>
  <c r="I179" i="1"/>
  <c r="K178" i="1"/>
  <c r="J178" i="1"/>
  <c r="I178" i="1"/>
  <c r="K177" i="1"/>
  <c r="J177" i="1"/>
  <c r="I177" i="1"/>
  <c r="K176" i="1"/>
  <c r="J176" i="1"/>
  <c r="I176" i="1"/>
  <c r="K175" i="1"/>
  <c r="J175" i="1"/>
  <c r="I175" i="1"/>
  <c r="K174" i="1"/>
  <c r="J174" i="1"/>
  <c r="I174" i="1"/>
  <c r="K173" i="1"/>
  <c r="J173" i="1"/>
  <c r="I173" i="1"/>
  <c r="K172" i="1"/>
  <c r="J172" i="1"/>
  <c r="I172" i="1"/>
  <c r="K171" i="1"/>
  <c r="J171" i="1"/>
  <c r="I171" i="1"/>
  <c r="K170" i="1"/>
  <c r="J170" i="1"/>
  <c r="I170" i="1"/>
  <c r="K169" i="1"/>
  <c r="J169" i="1"/>
  <c r="I169" i="1"/>
  <c r="K168" i="1"/>
  <c r="J168" i="1"/>
  <c r="I168" i="1"/>
  <c r="K167" i="1"/>
  <c r="J167" i="1"/>
  <c r="I167" i="1"/>
  <c r="K166" i="1"/>
  <c r="J166" i="1"/>
  <c r="I166" i="1"/>
  <c r="K165" i="1"/>
  <c r="J165" i="1"/>
  <c r="I165" i="1"/>
  <c r="K164" i="1"/>
  <c r="J164" i="1"/>
  <c r="I164" i="1"/>
  <c r="K163" i="1"/>
  <c r="J163" i="1"/>
  <c r="I163" i="1"/>
  <c r="K162" i="1"/>
  <c r="J162" i="1"/>
  <c r="I162" i="1"/>
  <c r="K161" i="1"/>
  <c r="J161" i="1"/>
  <c r="I161" i="1"/>
  <c r="K160" i="1"/>
  <c r="J160" i="1"/>
  <c r="I160" i="1"/>
  <c r="K159" i="1"/>
  <c r="J159" i="1"/>
  <c r="I159" i="1"/>
  <c r="K158" i="1"/>
  <c r="J158" i="1"/>
  <c r="I158" i="1"/>
  <c r="K157" i="1"/>
  <c r="J157" i="1"/>
  <c r="I157" i="1"/>
  <c r="K156" i="1"/>
  <c r="J156" i="1"/>
  <c r="I156" i="1"/>
  <c r="K155" i="1"/>
  <c r="J155" i="1"/>
  <c r="I155" i="1"/>
  <c r="K154" i="1"/>
  <c r="J154" i="1"/>
  <c r="I154" i="1"/>
  <c r="K153" i="1"/>
  <c r="J153" i="1"/>
  <c r="I153" i="1"/>
  <c r="K152" i="1"/>
  <c r="J152" i="1"/>
  <c r="I152" i="1"/>
  <c r="K151" i="1"/>
  <c r="J151" i="1"/>
  <c r="I151" i="1"/>
  <c r="K150" i="1"/>
  <c r="J150" i="1"/>
  <c r="I150" i="1"/>
  <c r="K149" i="1"/>
  <c r="J149" i="1"/>
  <c r="I149" i="1"/>
  <c r="K148" i="1"/>
  <c r="J148" i="1"/>
  <c r="I148" i="1"/>
  <c r="K147" i="1"/>
  <c r="J147" i="1"/>
  <c r="I147" i="1"/>
  <c r="K146" i="1"/>
  <c r="J146" i="1"/>
  <c r="I146" i="1"/>
  <c r="K145" i="1"/>
  <c r="J145" i="1"/>
  <c r="I145" i="1"/>
  <c r="K144" i="1"/>
  <c r="J144" i="1"/>
  <c r="I144" i="1"/>
  <c r="K143" i="1"/>
  <c r="J143" i="1"/>
  <c r="I143" i="1"/>
  <c r="K142" i="1"/>
  <c r="J142" i="1"/>
  <c r="I142" i="1"/>
  <c r="K141" i="1"/>
  <c r="J141" i="1"/>
  <c r="I141" i="1"/>
  <c r="K140" i="1"/>
  <c r="J140" i="1"/>
  <c r="I140" i="1"/>
  <c r="K139" i="1"/>
  <c r="J139" i="1"/>
  <c r="I139" i="1"/>
  <c r="K138" i="1"/>
  <c r="J138" i="1"/>
  <c r="I138" i="1"/>
  <c r="K137" i="1"/>
  <c r="J137" i="1"/>
  <c r="I137" i="1"/>
  <c r="K136" i="1"/>
  <c r="J136" i="1"/>
  <c r="I136" i="1"/>
  <c r="K135" i="1"/>
  <c r="J135" i="1"/>
  <c r="I135" i="1"/>
  <c r="K134" i="1"/>
  <c r="J134" i="1"/>
  <c r="I134" i="1"/>
  <c r="K133" i="1"/>
  <c r="J133" i="1"/>
  <c r="I133" i="1"/>
  <c r="K132" i="1"/>
  <c r="J132" i="1"/>
  <c r="I132" i="1"/>
  <c r="K131" i="1"/>
  <c r="J131" i="1"/>
  <c r="I131" i="1"/>
  <c r="K130" i="1"/>
  <c r="J130" i="1"/>
  <c r="I130" i="1"/>
  <c r="K129" i="1"/>
  <c r="J129" i="1"/>
  <c r="I129" i="1"/>
  <c r="K128" i="1"/>
  <c r="J128" i="1"/>
  <c r="I128" i="1"/>
  <c r="K127" i="1"/>
  <c r="J127" i="1"/>
  <c r="I127" i="1"/>
  <c r="K126" i="1"/>
  <c r="J126" i="1"/>
  <c r="I126" i="1"/>
  <c r="K125" i="1"/>
  <c r="J125" i="1"/>
  <c r="I125" i="1"/>
  <c r="K124" i="1"/>
  <c r="J124" i="1"/>
  <c r="I124" i="1"/>
  <c r="K123" i="1"/>
  <c r="J123" i="1"/>
  <c r="I123" i="1"/>
  <c r="K122" i="1"/>
  <c r="J122" i="1"/>
  <c r="I122" i="1"/>
  <c r="K121" i="1"/>
  <c r="J121" i="1"/>
  <c r="I121" i="1"/>
  <c r="K120" i="1"/>
  <c r="J120" i="1"/>
  <c r="I120" i="1"/>
  <c r="K119" i="1"/>
  <c r="J119" i="1"/>
  <c r="I119" i="1"/>
  <c r="K118" i="1"/>
  <c r="J118" i="1"/>
  <c r="I118" i="1"/>
  <c r="K117" i="1"/>
  <c r="J117" i="1"/>
  <c r="I117" i="1"/>
  <c r="K116" i="1"/>
  <c r="J116" i="1"/>
  <c r="I116" i="1"/>
  <c r="K115" i="1"/>
  <c r="J115" i="1"/>
  <c r="I115" i="1"/>
  <c r="K114" i="1"/>
  <c r="J114" i="1"/>
  <c r="I114" i="1"/>
  <c r="K113" i="1"/>
  <c r="J113" i="1"/>
  <c r="I113" i="1"/>
  <c r="K112" i="1"/>
  <c r="J112" i="1"/>
  <c r="I112" i="1"/>
  <c r="K111" i="1"/>
  <c r="J111" i="1"/>
  <c r="I111" i="1"/>
  <c r="K110" i="1"/>
  <c r="J110" i="1"/>
  <c r="I110" i="1"/>
  <c r="K109" i="1"/>
  <c r="J109" i="1"/>
  <c r="I109" i="1"/>
  <c r="K108" i="1"/>
  <c r="J108" i="1"/>
  <c r="I108" i="1"/>
  <c r="K107" i="1"/>
  <c r="J107" i="1"/>
  <c r="I107" i="1"/>
  <c r="K106" i="1"/>
  <c r="J106" i="1"/>
  <c r="I106" i="1"/>
  <c r="K105" i="1"/>
  <c r="J105" i="1"/>
  <c r="I105" i="1"/>
  <c r="K104" i="1"/>
  <c r="J104" i="1"/>
  <c r="I104" i="1"/>
  <c r="K103" i="1"/>
  <c r="J103" i="1"/>
  <c r="I103" i="1"/>
  <c r="K102" i="1"/>
  <c r="J102" i="1"/>
  <c r="I102" i="1"/>
  <c r="K101" i="1"/>
  <c r="J101" i="1"/>
  <c r="I101" i="1"/>
  <c r="K100" i="1"/>
  <c r="J100" i="1"/>
  <c r="I100" i="1"/>
  <c r="K99" i="1"/>
  <c r="J99" i="1"/>
  <c r="I99" i="1"/>
  <c r="K98" i="1"/>
  <c r="J98" i="1"/>
  <c r="I98" i="1"/>
  <c r="K97" i="1"/>
  <c r="J97" i="1"/>
  <c r="I97" i="1"/>
  <c r="K96" i="1"/>
  <c r="J96" i="1"/>
  <c r="I96" i="1"/>
  <c r="K95" i="1"/>
  <c r="J95" i="1"/>
  <c r="I95" i="1"/>
  <c r="K94" i="1"/>
  <c r="J94" i="1"/>
  <c r="I94" i="1"/>
  <c r="K93" i="1"/>
  <c r="J93" i="1"/>
  <c r="I93" i="1"/>
  <c r="K92" i="1"/>
  <c r="J92" i="1"/>
  <c r="I92" i="1"/>
  <c r="K91" i="1"/>
  <c r="J91" i="1"/>
  <c r="I91" i="1"/>
  <c r="K90" i="1"/>
  <c r="J90" i="1"/>
  <c r="I90" i="1"/>
  <c r="K89" i="1"/>
  <c r="J89" i="1"/>
  <c r="I89" i="1"/>
  <c r="K88" i="1"/>
  <c r="J88" i="1"/>
  <c r="I88" i="1"/>
  <c r="K87" i="1"/>
  <c r="J87" i="1"/>
  <c r="I87" i="1"/>
  <c r="K86" i="1"/>
  <c r="J86" i="1"/>
  <c r="I86" i="1"/>
  <c r="K85" i="1"/>
  <c r="J85" i="1"/>
  <c r="I85" i="1"/>
  <c r="K84" i="1"/>
  <c r="J84" i="1"/>
  <c r="I84" i="1"/>
  <c r="K83" i="1"/>
  <c r="J83" i="1"/>
  <c r="I83" i="1"/>
  <c r="K82" i="1"/>
  <c r="J82" i="1"/>
  <c r="I82" i="1"/>
  <c r="K81" i="1"/>
  <c r="J81" i="1"/>
  <c r="I81" i="1"/>
  <c r="K80" i="1"/>
  <c r="J80" i="1"/>
  <c r="I80" i="1"/>
  <c r="K79" i="1"/>
  <c r="J79" i="1"/>
  <c r="I79" i="1"/>
  <c r="K78" i="1"/>
  <c r="J78" i="1"/>
  <c r="I78" i="1"/>
  <c r="K77" i="1"/>
  <c r="J77" i="1"/>
  <c r="I77" i="1"/>
  <c r="K76" i="1"/>
  <c r="J76" i="1"/>
  <c r="I76" i="1"/>
  <c r="K75" i="1"/>
  <c r="J75" i="1"/>
  <c r="I75" i="1"/>
  <c r="K74" i="1"/>
  <c r="J74" i="1"/>
  <c r="I74" i="1"/>
  <c r="K73" i="1"/>
  <c r="J73" i="1"/>
  <c r="I73" i="1"/>
  <c r="K72" i="1"/>
  <c r="J72" i="1"/>
  <c r="I72" i="1"/>
  <c r="K71" i="1"/>
  <c r="J71" i="1"/>
  <c r="I71" i="1"/>
  <c r="K70" i="1"/>
  <c r="J70" i="1"/>
  <c r="I70" i="1"/>
  <c r="K69" i="1"/>
  <c r="J69" i="1"/>
  <c r="I69" i="1"/>
  <c r="K68" i="1"/>
  <c r="J68" i="1"/>
  <c r="I68" i="1"/>
  <c r="K67" i="1"/>
  <c r="J67" i="1"/>
  <c r="I67" i="1"/>
  <c r="K66" i="1"/>
  <c r="J66" i="1"/>
  <c r="I66" i="1"/>
  <c r="K65" i="1"/>
  <c r="J65" i="1"/>
  <c r="I65" i="1"/>
  <c r="K64" i="1"/>
  <c r="J64" i="1"/>
  <c r="I64" i="1"/>
  <c r="K63" i="1"/>
  <c r="J63" i="1"/>
  <c r="I63" i="1"/>
  <c r="K62" i="1"/>
  <c r="J62" i="1"/>
  <c r="I62" i="1"/>
  <c r="K61" i="1"/>
  <c r="J61" i="1"/>
  <c r="I61" i="1"/>
  <c r="K60" i="1"/>
  <c r="J60" i="1"/>
  <c r="I60" i="1"/>
  <c r="K59" i="1"/>
  <c r="J59" i="1"/>
  <c r="I59" i="1"/>
  <c r="K58" i="1"/>
  <c r="J58" i="1"/>
  <c r="I58" i="1"/>
  <c r="K57" i="1"/>
  <c r="J57" i="1"/>
  <c r="I57" i="1"/>
  <c r="K56" i="1"/>
  <c r="J56" i="1"/>
  <c r="I56" i="1"/>
  <c r="K55" i="1"/>
  <c r="J55" i="1"/>
  <c r="I55" i="1"/>
  <c r="K54" i="1"/>
  <c r="J54" i="1"/>
  <c r="I54" i="1"/>
  <c r="K53" i="1"/>
  <c r="J53" i="1"/>
  <c r="I53" i="1"/>
  <c r="K52" i="1"/>
  <c r="J52" i="1"/>
  <c r="I52" i="1"/>
  <c r="K51" i="1"/>
  <c r="J51" i="1"/>
  <c r="I51" i="1"/>
  <c r="K50" i="1"/>
  <c r="J50" i="1"/>
  <c r="I50" i="1"/>
  <c r="K49" i="1"/>
  <c r="J49" i="1"/>
  <c r="I49" i="1"/>
  <c r="K48" i="1"/>
  <c r="J48" i="1"/>
  <c r="I48" i="1"/>
  <c r="K47" i="1"/>
  <c r="J47" i="1"/>
  <c r="I47" i="1"/>
  <c r="K46" i="1"/>
  <c r="J46" i="1"/>
  <c r="I46" i="1"/>
  <c r="K45" i="1"/>
  <c r="J45" i="1"/>
  <c r="I45" i="1"/>
  <c r="K44" i="1"/>
  <c r="J44" i="1"/>
  <c r="I44" i="1"/>
  <c r="K43" i="1"/>
  <c r="J43" i="1"/>
  <c r="I43" i="1"/>
  <c r="K42" i="1"/>
  <c r="J42" i="1"/>
  <c r="I42" i="1"/>
  <c r="K41" i="1"/>
  <c r="J41" i="1"/>
  <c r="I41" i="1"/>
  <c r="K40" i="1"/>
  <c r="J40" i="1"/>
  <c r="I40" i="1"/>
  <c r="K39" i="1"/>
  <c r="J39" i="1"/>
  <c r="I39" i="1"/>
  <c r="K38" i="1"/>
  <c r="J38" i="1"/>
  <c r="I38" i="1"/>
  <c r="K37" i="1"/>
  <c r="J37" i="1"/>
  <c r="I37" i="1"/>
  <c r="K36" i="1"/>
  <c r="J36" i="1"/>
  <c r="I36" i="1"/>
  <c r="K35" i="1"/>
  <c r="J35" i="1"/>
  <c r="I35" i="1"/>
  <c r="K34" i="1"/>
  <c r="J34" i="1"/>
  <c r="I34" i="1"/>
  <c r="K33" i="1"/>
  <c r="J33" i="1"/>
  <c r="I33" i="1"/>
  <c r="K32" i="1"/>
  <c r="J32" i="1"/>
  <c r="I32" i="1"/>
  <c r="K31" i="1"/>
  <c r="J31" i="1"/>
  <c r="I31" i="1"/>
  <c r="K30" i="1"/>
  <c r="J30" i="1"/>
  <c r="I30" i="1"/>
  <c r="K29" i="1"/>
  <c r="J29" i="1"/>
  <c r="I29" i="1"/>
  <c r="K28" i="1"/>
  <c r="J28" i="1"/>
  <c r="I28" i="1"/>
  <c r="K27" i="1"/>
  <c r="J27" i="1"/>
  <c r="I27" i="1"/>
  <c r="K26" i="1"/>
  <c r="J26" i="1"/>
  <c r="I26" i="1"/>
  <c r="K25" i="1"/>
  <c r="J25" i="1"/>
  <c r="I25" i="1"/>
  <c r="K24" i="1"/>
  <c r="J24" i="1"/>
  <c r="I24" i="1"/>
  <c r="K23" i="1"/>
  <c r="J23" i="1"/>
  <c r="I23" i="1"/>
  <c r="K22" i="1"/>
  <c r="J22" i="1"/>
  <c r="I22" i="1"/>
  <c r="K21" i="1"/>
  <c r="J21" i="1"/>
  <c r="I21" i="1"/>
  <c r="K20" i="1"/>
  <c r="J20" i="1"/>
  <c r="I20" i="1"/>
  <c r="K19" i="1"/>
  <c r="J19" i="1"/>
  <c r="I19" i="1"/>
  <c r="K18" i="1"/>
  <c r="J18" i="1"/>
  <c r="I18" i="1"/>
  <c r="K17" i="1"/>
  <c r="J17" i="1"/>
  <c r="I17" i="1"/>
  <c r="K16" i="1"/>
  <c r="J16" i="1"/>
  <c r="I16" i="1"/>
  <c r="K15" i="1"/>
  <c r="J15" i="1"/>
  <c r="I15" i="1"/>
  <c r="K14" i="1"/>
  <c r="J14" i="1"/>
  <c r="I14" i="1"/>
  <c r="K13" i="1"/>
  <c r="J13" i="1"/>
  <c r="I13" i="1"/>
  <c r="K12" i="1"/>
  <c r="J12" i="1"/>
  <c r="I12" i="1"/>
  <c r="K11" i="1"/>
  <c r="J11" i="1"/>
  <c r="I11" i="1"/>
  <c r="K10" i="1"/>
  <c r="J10" i="1"/>
  <c r="I10" i="1"/>
  <c r="K9" i="1"/>
  <c r="J9" i="1"/>
  <c r="I9" i="1"/>
  <c r="K8" i="1"/>
  <c r="J8" i="1"/>
  <c r="B317" i="6" s="1"/>
  <c r="I8" i="1"/>
  <c r="K7" i="1"/>
  <c r="J7" i="1"/>
  <c r="I7" i="1"/>
  <c r="K6" i="1"/>
  <c r="J6" i="1"/>
  <c r="I6" i="1"/>
  <c r="K5" i="1"/>
  <c r="J5" i="1"/>
  <c r="I5" i="1"/>
  <c r="K4" i="1"/>
  <c r="J4" i="1"/>
  <c r="I4" i="1"/>
  <c r="K3" i="1"/>
  <c r="J3" i="1"/>
  <c r="I3" i="1"/>
  <c r="K2" i="1"/>
  <c r="J2" i="1"/>
  <c r="B399" i="6" s="1"/>
  <c r="I2" i="1"/>
  <c r="B74" i="6" l="1"/>
  <c r="B164" i="6"/>
  <c r="B229" i="6"/>
  <c r="B305" i="6"/>
  <c r="B343" i="6"/>
  <c r="B16" i="6"/>
  <c r="B36" i="6"/>
  <c r="B62" i="6"/>
  <c r="B75" i="6"/>
  <c r="B88" i="6"/>
  <c r="B102" i="6"/>
  <c r="B115" i="6"/>
  <c r="B127" i="6"/>
  <c r="B141" i="6"/>
  <c r="B153" i="6"/>
  <c r="B165" i="6"/>
  <c r="B179" i="6"/>
  <c r="B192" i="6"/>
  <c r="B204" i="6"/>
  <c r="B218" i="6"/>
  <c r="B230" i="6"/>
  <c r="B242" i="6"/>
  <c r="B256" i="6"/>
  <c r="B268" i="6"/>
  <c r="B280" i="6"/>
  <c r="B294" i="6"/>
  <c r="B306" i="6"/>
  <c r="B318" i="6"/>
  <c r="B332" i="6"/>
  <c r="B344" i="6"/>
  <c r="B356" i="6"/>
  <c r="B370" i="6"/>
  <c r="B382" i="6"/>
  <c r="B394" i="6"/>
  <c r="B114" i="6"/>
  <c r="B217" i="6"/>
  <c r="B393" i="6"/>
  <c r="B17" i="6"/>
  <c r="B42" i="6"/>
  <c r="B63" i="6"/>
  <c r="B76" i="6"/>
  <c r="B89" i="6"/>
  <c r="B103" i="6"/>
  <c r="B116" i="6"/>
  <c r="B128" i="6"/>
  <c r="B142" i="6"/>
  <c r="B154" i="6"/>
  <c r="B166" i="6"/>
  <c r="B180" i="6"/>
  <c r="B193" i="6"/>
  <c r="B205" i="6"/>
  <c r="B219" i="6"/>
  <c r="B231" i="6"/>
  <c r="B243" i="6"/>
  <c r="B257" i="6"/>
  <c r="B269" i="6"/>
  <c r="B281" i="6"/>
  <c r="B295" i="6"/>
  <c r="B307" i="6"/>
  <c r="B319" i="6"/>
  <c r="B333" i="6"/>
  <c r="B345" i="6"/>
  <c r="B357" i="6"/>
  <c r="B371" i="6"/>
  <c r="B383" i="6"/>
  <c r="B395" i="6"/>
  <c r="B87" i="6"/>
  <c r="B191" i="6"/>
  <c r="B279" i="6"/>
  <c r="B369" i="6"/>
  <c r="Y252" i="8"/>
  <c r="Q252" i="8"/>
  <c r="I252" i="8"/>
  <c r="Y251" i="8"/>
  <c r="Q251" i="8"/>
  <c r="I251" i="8"/>
  <c r="X252" i="8"/>
  <c r="P252" i="8"/>
  <c r="H252" i="8"/>
  <c r="X251" i="8"/>
  <c r="P251" i="8"/>
  <c r="H251" i="8"/>
  <c r="C251" i="8"/>
  <c r="W252" i="8"/>
  <c r="O252" i="8"/>
  <c r="G252" i="8"/>
  <c r="W251" i="8"/>
  <c r="O251" i="8"/>
  <c r="G251" i="8"/>
  <c r="K251" i="8"/>
  <c r="V252" i="8"/>
  <c r="N252" i="8"/>
  <c r="F252" i="8"/>
  <c r="V251" i="8"/>
  <c r="N251" i="8"/>
  <c r="F251" i="8"/>
  <c r="C252" i="8"/>
  <c r="U252" i="8"/>
  <c r="M252" i="8"/>
  <c r="E252" i="8"/>
  <c r="U251" i="8"/>
  <c r="M251" i="8"/>
  <c r="E251" i="8"/>
  <c r="K252" i="8"/>
  <c r="T252" i="8"/>
  <c r="L252" i="8"/>
  <c r="D252" i="8"/>
  <c r="T251" i="8"/>
  <c r="L251" i="8"/>
  <c r="D251" i="8"/>
  <c r="S252" i="8"/>
  <c r="R252" i="8"/>
  <c r="J252" i="8"/>
  <c r="B252" i="8"/>
  <c r="R251" i="8"/>
  <c r="J251" i="8"/>
  <c r="B251" i="8"/>
  <c r="S251" i="8"/>
  <c r="B244" i="8"/>
  <c r="J244" i="8"/>
  <c r="R244" i="8"/>
  <c r="B245" i="8"/>
  <c r="J245" i="8"/>
  <c r="R245" i="8"/>
  <c r="B246" i="8"/>
  <c r="J246" i="8"/>
  <c r="R246" i="8"/>
  <c r="B234" i="8"/>
  <c r="J234" i="8"/>
  <c r="R234" i="8"/>
  <c r="B235" i="8"/>
  <c r="J235" i="8"/>
  <c r="R235" i="8"/>
  <c r="B236" i="8"/>
  <c r="J236" i="8"/>
  <c r="R236" i="8"/>
  <c r="B223" i="8"/>
  <c r="J223" i="8"/>
  <c r="R223" i="8"/>
  <c r="B224" i="8"/>
  <c r="J224" i="8"/>
  <c r="R224" i="8"/>
  <c r="B225" i="8"/>
  <c r="J225" i="8"/>
  <c r="R225" i="8"/>
  <c r="B212" i="8"/>
  <c r="J212" i="8"/>
  <c r="R212" i="8"/>
  <c r="B213" i="8"/>
  <c r="J213" i="8"/>
  <c r="R213" i="8"/>
  <c r="B200" i="8"/>
  <c r="J200" i="8"/>
  <c r="R200" i="8"/>
  <c r="B201" i="8"/>
  <c r="J201" i="8"/>
  <c r="R201" i="8"/>
  <c r="B189" i="8"/>
  <c r="J189" i="8"/>
  <c r="R189" i="8"/>
  <c r="B178" i="8"/>
  <c r="J178" i="8"/>
  <c r="R178" i="8"/>
  <c r="B179" i="8"/>
  <c r="J179" i="8"/>
  <c r="R179" i="8"/>
  <c r="B168" i="8"/>
  <c r="J168" i="8"/>
  <c r="R168" i="8"/>
  <c r="B157" i="8"/>
  <c r="J157" i="8"/>
  <c r="R157" i="8"/>
  <c r="B146" i="8"/>
  <c r="J146" i="8"/>
  <c r="R146" i="8"/>
  <c r="Y137" i="8"/>
  <c r="Q137" i="8"/>
  <c r="I137" i="8"/>
  <c r="Y136" i="8"/>
  <c r="Q136" i="8"/>
  <c r="I136" i="8"/>
  <c r="Y135" i="8"/>
  <c r="Q135" i="8"/>
  <c r="I135" i="8"/>
  <c r="Y134" i="8"/>
  <c r="Q134" i="8"/>
  <c r="I134" i="8"/>
  <c r="Y133" i="8"/>
  <c r="Q133" i="8"/>
  <c r="I133" i="8"/>
  <c r="Y132" i="8"/>
  <c r="Q132" i="8"/>
  <c r="I132" i="8"/>
  <c r="Y131" i="8"/>
  <c r="Q131" i="8"/>
  <c r="I131" i="8"/>
  <c r="Y130" i="8"/>
  <c r="Q130" i="8"/>
  <c r="I130" i="8"/>
  <c r="Y125" i="8"/>
  <c r="Q125" i="8"/>
  <c r="I125" i="8"/>
  <c r="Y124" i="8"/>
  <c r="C244" i="8"/>
  <c r="K244" i="8"/>
  <c r="S244" i="8"/>
  <c r="C245" i="8"/>
  <c r="K245" i="8"/>
  <c r="S245" i="8"/>
  <c r="C246" i="8"/>
  <c r="K246" i="8"/>
  <c r="S246" i="8"/>
  <c r="C234" i="8"/>
  <c r="K234" i="8"/>
  <c r="S234" i="8"/>
  <c r="C235" i="8"/>
  <c r="K235" i="8"/>
  <c r="S235" i="8"/>
  <c r="C236" i="8"/>
  <c r="K236" i="8"/>
  <c r="S236" i="8"/>
  <c r="C223" i="8"/>
  <c r="K223" i="8"/>
  <c r="S223" i="8"/>
  <c r="C224" i="8"/>
  <c r="K224" i="8"/>
  <c r="S224" i="8"/>
  <c r="C225" i="8"/>
  <c r="K225" i="8"/>
  <c r="S225" i="8"/>
  <c r="C212" i="8"/>
  <c r="K212" i="8"/>
  <c r="S212" i="8"/>
  <c r="C213" i="8"/>
  <c r="K213" i="8"/>
  <c r="S213" i="8"/>
  <c r="C200" i="8"/>
  <c r="K200" i="8"/>
  <c r="S200" i="8"/>
  <c r="C201" i="8"/>
  <c r="K201" i="8"/>
  <c r="S201" i="8"/>
  <c r="C189" i="8"/>
  <c r="K189" i="8"/>
  <c r="S189" i="8"/>
  <c r="C178" i="8"/>
  <c r="K178" i="8"/>
  <c r="S178" i="8"/>
  <c r="C179" i="8"/>
  <c r="K179" i="8"/>
  <c r="S179" i="8"/>
  <c r="C168" i="8"/>
  <c r="K168" i="8"/>
  <c r="S168" i="8"/>
  <c r="C157" i="8"/>
  <c r="K157" i="8"/>
  <c r="S157" i="8"/>
  <c r="C146" i="8"/>
  <c r="K146" i="8"/>
  <c r="S146" i="8"/>
  <c r="X137" i="8"/>
  <c r="P137" i="8"/>
  <c r="H137" i="8"/>
  <c r="X136" i="8"/>
  <c r="P136" i="8"/>
  <c r="H136" i="8"/>
  <c r="X135" i="8"/>
  <c r="P135" i="8"/>
  <c r="H135" i="8"/>
  <c r="X134" i="8"/>
  <c r="P134" i="8"/>
  <c r="H134" i="8"/>
  <c r="X133" i="8"/>
  <c r="P133" i="8"/>
  <c r="H133" i="8"/>
  <c r="X132" i="8"/>
  <c r="P132" i="8"/>
  <c r="H132" i="8"/>
  <c r="X131" i="8"/>
  <c r="P131" i="8"/>
  <c r="H131" i="8"/>
  <c r="X130" i="8"/>
  <c r="P130" i="8"/>
  <c r="H130" i="8"/>
  <c r="X125" i="8"/>
  <c r="P125" i="8"/>
  <c r="H125" i="8"/>
  <c r="X124" i="8"/>
  <c r="D244" i="8"/>
  <c r="L244" i="8"/>
  <c r="T244" i="8"/>
  <c r="D245" i="8"/>
  <c r="L245" i="8"/>
  <c r="T245" i="8"/>
  <c r="D246" i="8"/>
  <c r="L246" i="8"/>
  <c r="T246" i="8"/>
  <c r="D234" i="8"/>
  <c r="L234" i="8"/>
  <c r="T234" i="8"/>
  <c r="D235" i="8"/>
  <c r="L235" i="8"/>
  <c r="T235" i="8"/>
  <c r="D236" i="8"/>
  <c r="L236" i="8"/>
  <c r="T236" i="8"/>
  <c r="D223" i="8"/>
  <c r="L223" i="8"/>
  <c r="T223" i="8"/>
  <c r="D224" i="8"/>
  <c r="L224" i="8"/>
  <c r="T224" i="8"/>
  <c r="D225" i="8"/>
  <c r="L225" i="8"/>
  <c r="T225" i="8"/>
  <c r="D212" i="8"/>
  <c r="L212" i="8"/>
  <c r="T212" i="8"/>
  <c r="D213" i="8"/>
  <c r="L213" i="8"/>
  <c r="T213" i="8"/>
  <c r="D200" i="8"/>
  <c r="L200" i="8"/>
  <c r="T200" i="8"/>
  <c r="D201" i="8"/>
  <c r="L201" i="8"/>
  <c r="T201" i="8"/>
  <c r="D189" i="8"/>
  <c r="L189" i="8"/>
  <c r="T189" i="8"/>
  <c r="D178" i="8"/>
  <c r="L178" i="8"/>
  <c r="T178" i="8"/>
  <c r="D179" i="8"/>
  <c r="L179" i="8"/>
  <c r="T179" i="8"/>
  <c r="D168" i="8"/>
  <c r="L168" i="8"/>
  <c r="T168" i="8"/>
  <c r="D157" i="8"/>
  <c r="L157" i="8"/>
  <c r="T157" i="8"/>
  <c r="D146" i="8"/>
  <c r="L146" i="8"/>
  <c r="T146" i="8"/>
  <c r="W137" i="8"/>
  <c r="O137" i="8"/>
  <c r="G137" i="8"/>
  <c r="W136" i="8"/>
  <c r="O136" i="8"/>
  <c r="G136" i="8"/>
  <c r="W135" i="8"/>
  <c r="O135" i="8"/>
  <c r="G135" i="8"/>
  <c r="W134" i="8"/>
  <c r="O134" i="8"/>
  <c r="G134" i="8"/>
  <c r="W133" i="8"/>
  <c r="O133" i="8"/>
  <c r="G133" i="8"/>
  <c r="W132" i="8"/>
  <c r="O132" i="8"/>
  <c r="G132" i="8"/>
  <c r="W131" i="8"/>
  <c r="O131" i="8"/>
  <c r="G131" i="8"/>
  <c r="W130" i="8"/>
  <c r="O130" i="8"/>
  <c r="G130" i="8"/>
  <c r="W125" i="8"/>
  <c r="O125" i="8"/>
  <c r="G125" i="8"/>
  <c r="W124" i="8"/>
  <c r="E244" i="8"/>
  <c r="M244" i="8"/>
  <c r="U244" i="8"/>
  <c r="E245" i="8"/>
  <c r="M245" i="8"/>
  <c r="U245" i="8"/>
  <c r="E246" i="8"/>
  <c r="M246" i="8"/>
  <c r="U246" i="8"/>
  <c r="E234" i="8"/>
  <c r="M234" i="8"/>
  <c r="U234" i="8"/>
  <c r="E235" i="8"/>
  <c r="M235" i="8"/>
  <c r="U235" i="8"/>
  <c r="E236" i="8"/>
  <c r="M236" i="8"/>
  <c r="U236" i="8"/>
  <c r="E223" i="8"/>
  <c r="M223" i="8"/>
  <c r="U223" i="8"/>
  <c r="E224" i="8"/>
  <c r="M224" i="8"/>
  <c r="U224" i="8"/>
  <c r="E225" i="8"/>
  <c r="M225" i="8"/>
  <c r="U225" i="8"/>
  <c r="E212" i="8"/>
  <c r="M212" i="8"/>
  <c r="U212" i="8"/>
  <c r="E213" i="8"/>
  <c r="M213" i="8"/>
  <c r="U213" i="8"/>
  <c r="E200" i="8"/>
  <c r="M200" i="8"/>
  <c r="U200" i="8"/>
  <c r="E201" i="8"/>
  <c r="M201" i="8"/>
  <c r="U201" i="8"/>
  <c r="E189" i="8"/>
  <c r="M189" i="8"/>
  <c r="U189" i="8"/>
  <c r="E178" i="8"/>
  <c r="M178" i="8"/>
  <c r="U178" i="8"/>
  <c r="E179" i="8"/>
  <c r="M179" i="8"/>
  <c r="U179" i="8"/>
  <c r="E168" i="8"/>
  <c r="M168" i="8"/>
  <c r="U168" i="8"/>
  <c r="E157" i="8"/>
  <c r="M157" i="8"/>
  <c r="U157" i="8"/>
  <c r="E146" i="8"/>
  <c r="M146" i="8"/>
  <c r="U146" i="8"/>
  <c r="V137" i="8"/>
  <c r="N137" i="8"/>
  <c r="F137" i="8"/>
  <c r="V136" i="8"/>
  <c r="N136" i="8"/>
  <c r="F136" i="8"/>
  <c r="V135" i="8"/>
  <c r="N135" i="8"/>
  <c r="F135" i="8"/>
  <c r="V134" i="8"/>
  <c r="N134" i="8"/>
  <c r="F134" i="8"/>
  <c r="V133" i="8"/>
  <c r="N133" i="8"/>
  <c r="F133" i="8"/>
  <c r="V132" i="8"/>
  <c r="N132" i="8"/>
  <c r="F132" i="8"/>
  <c r="V131" i="8"/>
  <c r="N131" i="8"/>
  <c r="F131" i="8"/>
  <c r="V130" i="8"/>
  <c r="N130" i="8"/>
  <c r="F130" i="8"/>
  <c r="V125" i="8"/>
  <c r="N125" i="8"/>
  <c r="F125" i="8"/>
  <c r="V124" i="8"/>
  <c r="F244" i="8"/>
  <c r="N244" i="8"/>
  <c r="V244" i="8"/>
  <c r="F245" i="8"/>
  <c r="N245" i="8"/>
  <c r="V245" i="8"/>
  <c r="F246" i="8"/>
  <c r="N246" i="8"/>
  <c r="V246" i="8"/>
  <c r="F234" i="8"/>
  <c r="N234" i="8"/>
  <c r="V234" i="8"/>
  <c r="F235" i="8"/>
  <c r="N235" i="8"/>
  <c r="V235" i="8"/>
  <c r="F236" i="8"/>
  <c r="N236" i="8"/>
  <c r="V236" i="8"/>
  <c r="F223" i="8"/>
  <c r="N223" i="8"/>
  <c r="V223" i="8"/>
  <c r="F224" i="8"/>
  <c r="N224" i="8"/>
  <c r="V224" i="8"/>
  <c r="F225" i="8"/>
  <c r="N225" i="8"/>
  <c r="V225" i="8"/>
  <c r="F212" i="8"/>
  <c r="N212" i="8"/>
  <c r="V212" i="8"/>
  <c r="F213" i="8"/>
  <c r="N213" i="8"/>
  <c r="V213" i="8"/>
  <c r="F200" i="8"/>
  <c r="N200" i="8"/>
  <c r="V200" i="8"/>
  <c r="F201" i="8"/>
  <c r="N201" i="8"/>
  <c r="V201" i="8"/>
  <c r="F189" i="8"/>
  <c r="N189" i="8"/>
  <c r="V189" i="8"/>
  <c r="F178" i="8"/>
  <c r="N178" i="8"/>
  <c r="V178" i="8"/>
  <c r="F179" i="8"/>
  <c r="N179" i="8"/>
  <c r="V179" i="8"/>
  <c r="F168" i="8"/>
  <c r="N168" i="8"/>
  <c r="V168" i="8"/>
  <c r="F157" i="8"/>
  <c r="N157" i="8"/>
  <c r="V157" i="8"/>
  <c r="F146" i="8"/>
  <c r="N146" i="8"/>
  <c r="V146" i="8"/>
  <c r="U137" i="8"/>
  <c r="M137" i="8"/>
  <c r="E137" i="8"/>
  <c r="U136" i="8"/>
  <c r="M136" i="8"/>
  <c r="E136" i="8"/>
  <c r="U135" i="8"/>
  <c r="M135" i="8"/>
  <c r="E135" i="8"/>
  <c r="U134" i="8"/>
  <c r="M134" i="8"/>
  <c r="E134" i="8"/>
  <c r="U133" i="8"/>
  <c r="M133" i="8"/>
  <c r="E133" i="8"/>
  <c r="U132" i="8"/>
  <c r="M132" i="8"/>
  <c r="E132" i="8"/>
  <c r="U131" i="8"/>
  <c r="M131" i="8"/>
  <c r="E131" i="8"/>
  <c r="U130" i="8"/>
  <c r="M130" i="8"/>
  <c r="E130" i="8"/>
  <c r="U125" i="8"/>
  <c r="M125" i="8"/>
  <c r="E125" i="8"/>
  <c r="U124" i="8"/>
  <c r="G244" i="8"/>
  <c r="O244" i="8"/>
  <c r="W244" i="8"/>
  <c r="G245" i="8"/>
  <c r="O245" i="8"/>
  <c r="W245" i="8"/>
  <c r="G246" i="8"/>
  <c r="O246" i="8"/>
  <c r="W246" i="8"/>
  <c r="G234" i="8"/>
  <c r="O234" i="8"/>
  <c r="W234" i="8"/>
  <c r="G235" i="8"/>
  <c r="O235" i="8"/>
  <c r="W235" i="8"/>
  <c r="G236" i="8"/>
  <c r="O236" i="8"/>
  <c r="W236" i="8"/>
  <c r="G223" i="8"/>
  <c r="O223" i="8"/>
  <c r="W223" i="8"/>
  <c r="G224" i="8"/>
  <c r="O224" i="8"/>
  <c r="W224" i="8"/>
  <c r="G225" i="8"/>
  <c r="O225" i="8"/>
  <c r="W225" i="8"/>
  <c r="G212" i="8"/>
  <c r="O212" i="8"/>
  <c r="W212" i="8"/>
  <c r="G213" i="8"/>
  <c r="O213" i="8"/>
  <c r="W213" i="8"/>
  <c r="G200" i="8"/>
  <c r="O200" i="8"/>
  <c r="W200" i="8"/>
  <c r="G201" i="8"/>
  <c r="O201" i="8"/>
  <c r="W201" i="8"/>
  <c r="G189" i="8"/>
  <c r="O189" i="8"/>
  <c r="W189" i="8"/>
  <c r="G178" i="8"/>
  <c r="O178" i="8"/>
  <c r="W178" i="8"/>
  <c r="G179" i="8"/>
  <c r="O179" i="8"/>
  <c r="W179" i="8"/>
  <c r="G168" i="8"/>
  <c r="O168" i="8"/>
  <c r="W168" i="8"/>
  <c r="G157" i="8"/>
  <c r="O157" i="8"/>
  <c r="W157" i="8"/>
  <c r="G146" i="8"/>
  <c r="O146" i="8"/>
  <c r="W146" i="8"/>
  <c r="T137" i="8"/>
  <c r="L137" i="8"/>
  <c r="D137" i="8"/>
  <c r="T136" i="8"/>
  <c r="L136" i="8"/>
  <c r="D136" i="8"/>
  <c r="T135" i="8"/>
  <c r="L135" i="8"/>
  <c r="D135" i="8"/>
  <c r="T134" i="8"/>
  <c r="L134" i="8"/>
  <c r="D134" i="8"/>
  <c r="T133" i="8"/>
  <c r="L133" i="8"/>
  <c r="D133" i="8"/>
  <c r="T132" i="8"/>
  <c r="L132" i="8"/>
  <c r="D132" i="8"/>
  <c r="T131" i="8"/>
  <c r="L131" i="8"/>
  <c r="D131" i="8"/>
  <c r="T130" i="8"/>
  <c r="L130" i="8"/>
  <c r="D130" i="8"/>
  <c r="T125" i="8"/>
  <c r="L125" i="8"/>
  <c r="D125" i="8"/>
  <c r="T124" i="8"/>
  <c r="I244" i="8"/>
  <c r="Q244" i="8"/>
  <c r="Y244" i="8"/>
  <c r="I245" i="8"/>
  <c r="Q245" i="8"/>
  <c r="Y245" i="8"/>
  <c r="I246" i="8"/>
  <c r="Q246" i="8"/>
  <c r="Y246" i="8"/>
  <c r="I234" i="8"/>
  <c r="Q234" i="8"/>
  <c r="Y234" i="8"/>
  <c r="I235" i="8"/>
  <c r="Q235" i="8"/>
  <c r="Y235" i="8"/>
  <c r="I236" i="8"/>
  <c r="Q236" i="8"/>
  <c r="Y236" i="8"/>
  <c r="I223" i="8"/>
  <c r="Q223" i="8"/>
  <c r="Y223" i="8"/>
  <c r="I224" i="8"/>
  <c r="Q224" i="8"/>
  <c r="Y224" i="8"/>
  <c r="I225" i="8"/>
  <c r="Q225" i="8"/>
  <c r="Y225" i="8"/>
  <c r="I212" i="8"/>
  <c r="Q212" i="8"/>
  <c r="Y212" i="8"/>
  <c r="I213" i="8"/>
  <c r="Q213" i="8"/>
  <c r="Y213" i="8"/>
  <c r="I200" i="8"/>
  <c r="Q200" i="8"/>
  <c r="Y200" i="8"/>
  <c r="I201" i="8"/>
  <c r="Q201" i="8"/>
  <c r="Y201" i="8"/>
  <c r="I189" i="8"/>
  <c r="Q189" i="8"/>
  <c r="Y189" i="8"/>
  <c r="I178" i="8"/>
  <c r="Q178" i="8"/>
  <c r="Y178" i="8"/>
  <c r="I179" i="8"/>
  <c r="Q179" i="8"/>
  <c r="Y179" i="8"/>
  <c r="I168" i="8"/>
  <c r="Q168" i="8"/>
  <c r="Y168" i="8"/>
  <c r="I157" i="8"/>
  <c r="Q157" i="8"/>
  <c r="Y157" i="8"/>
  <c r="I146" i="8"/>
  <c r="Q146" i="8"/>
  <c r="Y146" i="8"/>
  <c r="R137" i="8"/>
  <c r="J137" i="8"/>
  <c r="B137" i="8"/>
  <c r="R136" i="8"/>
  <c r="J136" i="8"/>
  <c r="B136" i="8"/>
  <c r="R135" i="8"/>
  <c r="J135" i="8"/>
  <c r="B135" i="8"/>
  <c r="R134" i="8"/>
  <c r="J134" i="8"/>
  <c r="B134" i="8"/>
  <c r="R133" i="8"/>
  <c r="J133" i="8"/>
  <c r="B133" i="8"/>
  <c r="R132" i="8"/>
  <c r="J132" i="8"/>
  <c r="B132" i="8"/>
  <c r="R131" i="8"/>
  <c r="J131" i="8"/>
  <c r="B131" i="8"/>
  <c r="R130" i="8"/>
  <c r="J130" i="8"/>
  <c r="B130" i="8"/>
  <c r="R125" i="8"/>
  <c r="J125" i="8"/>
  <c r="B125" i="8"/>
  <c r="R124" i="8"/>
  <c r="H244" i="8"/>
  <c r="X246" i="8"/>
  <c r="P236" i="8"/>
  <c r="H225" i="8"/>
  <c r="X213" i="8"/>
  <c r="P189" i="8"/>
  <c r="H168" i="8"/>
  <c r="X146" i="8"/>
  <c r="K135" i="8"/>
  <c r="S132" i="8"/>
  <c r="C130" i="8"/>
  <c r="N124" i="8"/>
  <c r="F124" i="8"/>
  <c r="V123" i="8"/>
  <c r="N123" i="8"/>
  <c r="F123" i="8"/>
  <c r="V122" i="8"/>
  <c r="N122" i="8"/>
  <c r="F122" i="8"/>
  <c r="V121" i="8"/>
  <c r="N121" i="8"/>
  <c r="F121" i="8"/>
  <c r="V120" i="8"/>
  <c r="N120" i="8"/>
  <c r="F120" i="8"/>
  <c r="V119" i="8"/>
  <c r="N119" i="8"/>
  <c r="F119" i="8"/>
  <c r="V118" i="8"/>
  <c r="N118" i="8"/>
  <c r="F118" i="8"/>
  <c r="V112" i="8"/>
  <c r="N112" i="8"/>
  <c r="F112" i="8"/>
  <c r="V111" i="8"/>
  <c r="N111" i="8"/>
  <c r="F111" i="8"/>
  <c r="V110" i="8"/>
  <c r="N110" i="8"/>
  <c r="F110" i="8"/>
  <c r="V109" i="8"/>
  <c r="N109" i="8"/>
  <c r="F109" i="8"/>
  <c r="V108" i="8"/>
  <c r="N108" i="8"/>
  <c r="F108" i="8"/>
  <c r="V107" i="8"/>
  <c r="N107" i="8"/>
  <c r="F107" i="8"/>
  <c r="V106" i="8"/>
  <c r="N106" i="8"/>
  <c r="F106" i="8"/>
  <c r="V105" i="8"/>
  <c r="N105" i="8"/>
  <c r="F105" i="8"/>
  <c r="V99" i="8"/>
  <c r="N99" i="8"/>
  <c r="F99" i="8"/>
  <c r="V98" i="8"/>
  <c r="N98" i="8"/>
  <c r="F98" i="8"/>
  <c r="V97" i="8"/>
  <c r="N97" i="8"/>
  <c r="F97" i="8"/>
  <c r="V96" i="8"/>
  <c r="N96" i="8"/>
  <c r="F96" i="8"/>
  <c r="V95" i="8"/>
  <c r="N95" i="8"/>
  <c r="F95" i="8"/>
  <c r="V94" i="8"/>
  <c r="N94" i="8"/>
  <c r="F94" i="8"/>
  <c r="V93" i="8"/>
  <c r="N93" i="8"/>
  <c r="F93" i="8"/>
  <c r="V92" i="8"/>
  <c r="N92" i="8"/>
  <c r="F92" i="8"/>
  <c r="V86" i="8"/>
  <c r="N86" i="8"/>
  <c r="F86" i="8"/>
  <c r="V85" i="8"/>
  <c r="P244" i="8"/>
  <c r="H234" i="8"/>
  <c r="X236" i="8"/>
  <c r="P225" i="8"/>
  <c r="H200" i="8"/>
  <c r="X189" i="8"/>
  <c r="P168" i="8"/>
  <c r="S137" i="8"/>
  <c r="C135" i="8"/>
  <c r="K132" i="8"/>
  <c r="S125" i="8"/>
  <c r="M124" i="8"/>
  <c r="E124" i="8"/>
  <c r="U123" i="8"/>
  <c r="M123" i="8"/>
  <c r="E123" i="8"/>
  <c r="U122" i="8"/>
  <c r="M122" i="8"/>
  <c r="E122" i="8"/>
  <c r="U121" i="8"/>
  <c r="M121" i="8"/>
  <c r="E121" i="8"/>
  <c r="U120" i="8"/>
  <c r="M120" i="8"/>
  <c r="E120" i="8"/>
  <c r="U119" i="8"/>
  <c r="M119" i="8"/>
  <c r="E119" i="8"/>
  <c r="U118" i="8"/>
  <c r="M118" i="8"/>
  <c r="E118" i="8"/>
  <c r="U112" i="8"/>
  <c r="M112" i="8"/>
  <c r="E112" i="8"/>
  <c r="U111" i="8"/>
  <c r="M111" i="8"/>
  <c r="E111" i="8"/>
  <c r="U110" i="8"/>
  <c r="M110" i="8"/>
  <c r="E110" i="8"/>
  <c r="U109" i="8"/>
  <c r="M109" i="8"/>
  <c r="E109" i="8"/>
  <c r="U108" i="8"/>
  <c r="M108" i="8"/>
  <c r="E108" i="8"/>
  <c r="U107" i="8"/>
  <c r="M107" i="8"/>
  <c r="E107" i="8"/>
  <c r="U106" i="8"/>
  <c r="M106" i="8"/>
  <c r="E106" i="8"/>
  <c r="U105" i="8"/>
  <c r="M105" i="8"/>
  <c r="E105" i="8"/>
  <c r="U99" i="8"/>
  <c r="M99" i="8"/>
  <c r="E99" i="8"/>
  <c r="U98" i="8"/>
  <c r="M98" i="8"/>
  <c r="E98" i="8"/>
  <c r="U97" i="8"/>
  <c r="M97" i="8"/>
  <c r="E97" i="8"/>
  <c r="U96" i="8"/>
  <c r="M96" i="8"/>
  <c r="E96" i="8"/>
  <c r="U95" i="8"/>
  <c r="M95" i="8"/>
  <c r="E95" i="8"/>
  <c r="U94" i="8"/>
  <c r="M94" i="8"/>
  <c r="E94" i="8"/>
  <c r="U93" i="8"/>
  <c r="M93" i="8"/>
  <c r="E93" i="8"/>
  <c r="U92" i="8"/>
  <c r="M92" i="8"/>
  <c r="E92" i="8"/>
  <c r="U86" i="8"/>
  <c r="M86" i="8"/>
  <c r="E86" i="8"/>
  <c r="U85" i="8"/>
  <c r="M85" i="8"/>
  <c r="E85" i="8"/>
  <c r="X244" i="8"/>
  <c r="P234" i="8"/>
  <c r="H223" i="8"/>
  <c r="X225" i="8"/>
  <c r="P200" i="8"/>
  <c r="H178" i="8"/>
  <c r="X168" i="8"/>
  <c r="K137" i="8"/>
  <c r="S134" i="8"/>
  <c r="C132" i="8"/>
  <c r="K125" i="8"/>
  <c r="L124" i="8"/>
  <c r="D124" i="8"/>
  <c r="T123" i="8"/>
  <c r="L123" i="8"/>
  <c r="D123" i="8"/>
  <c r="T122" i="8"/>
  <c r="L122" i="8"/>
  <c r="D122" i="8"/>
  <c r="T121" i="8"/>
  <c r="L121" i="8"/>
  <c r="D121" i="8"/>
  <c r="T120" i="8"/>
  <c r="L120" i="8"/>
  <c r="D120" i="8"/>
  <c r="T119" i="8"/>
  <c r="L119" i="8"/>
  <c r="D119" i="8"/>
  <c r="T118" i="8"/>
  <c r="L118" i="8"/>
  <c r="D118" i="8"/>
  <c r="T112" i="8"/>
  <c r="L112" i="8"/>
  <c r="D112" i="8"/>
  <c r="T111" i="8"/>
  <c r="L111" i="8"/>
  <c r="D111" i="8"/>
  <c r="T110" i="8"/>
  <c r="L110" i="8"/>
  <c r="D110" i="8"/>
  <c r="T109" i="8"/>
  <c r="L109" i="8"/>
  <c r="D109" i="8"/>
  <c r="T108" i="8"/>
  <c r="L108" i="8"/>
  <c r="D108" i="8"/>
  <c r="T107" i="8"/>
  <c r="L107" i="8"/>
  <c r="D107" i="8"/>
  <c r="T106" i="8"/>
  <c r="L106" i="8"/>
  <c r="D106" i="8"/>
  <c r="T105" i="8"/>
  <c r="L105" i="8"/>
  <c r="D105" i="8"/>
  <c r="T99" i="8"/>
  <c r="L99" i="8"/>
  <c r="D99" i="8"/>
  <c r="T98" i="8"/>
  <c r="L98" i="8"/>
  <c r="D98" i="8"/>
  <c r="T97" i="8"/>
  <c r="L97" i="8"/>
  <c r="D97" i="8"/>
  <c r="T96" i="8"/>
  <c r="L96" i="8"/>
  <c r="D96" i="8"/>
  <c r="T95" i="8"/>
  <c r="L95" i="8"/>
  <c r="D95" i="8"/>
  <c r="T94" i="8"/>
  <c r="L94" i="8"/>
  <c r="D94" i="8"/>
  <c r="T93" i="8"/>
  <c r="L93" i="8"/>
  <c r="D93" i="8"/>
  <c r="T92" i="8"/>
  <c r="L92" i="8"/>
  <c r="D92" i="8"/>
  <c r="T86" i="8"/>
  <c r="L86" i="8"/>
  <c r="D86" i="8"/>
  <c r="T85" i="8"/>
  <c r="H245" i="8"/>
  <c r="X234" i="8"/>
  <c r="P223" i="8"/>
  <c r="H212" i="8"/>
  <c r="X200" i="8"/>
  <c r="P178" i="8"/>
  <c r="H157" i="8"/>
  <c r="C137" i="8"/>
  <c r="K134" i="8"/>
  <c r="S131" i="8"/>
  <c r="C125" i="8"/>
  <c r="K124" i="8"/>
  <c r="C124" i="8"/>
  <c r="S123" i="8"/>
  <c r="K123" i="8"/>
  <c r="C123" i="8"/>
  <c r="S122" i="8"/>
  <c r="K122" i="8"/>
  <c r="C122" i="8"/>
  <c r="S121" i="8"/>
  <c r="K121" i="8"/>
  <c r="C121" i="8"/>
  <c r="S120" i="8"/>
  <c r="K120" i="8"/>
  <c r="C120" i="8"/>
  <c r="S119" i="8"/>
  <c r="K119" i="8"/>
  <c r="C119" i="8"/>
  <c r="S118" i="8"/>
  <c r="K118" i="8"/>
  <c r="C118" i="8"/>
  <c r="S112" i="8"/>
  <c r="K112" i="8"/>
  <c r="C112" i="8"/>
  <c r="S111" i="8"/>
  <c r="K111" i="8"/>
  <c r="C111" i="8"/>
  <c r="S110" i="8"/>
  <c r="K110" i="8"/>
  <c r="C110" i="8"/>
  <c r="S109" i="8"/>
  <c r="K109" i="8"/>
  <c r="C109" i="8"/>
  <c r="S108" i="8"/>
  <c r="K108" i="8"/>
  <c r="C108" i="8"/>
  <c r="S107" i="8"/>
  <c r="K107" i="8"/>
  <c r="C107" i="8"/>
  <c r="S106" i="8"/>
  <c r="K106" i="8"/>
  <c r="C106" i="8"/>
  <c r="S105" i="8"/>
  <c r="K105" i="8"/>
  <c r="C105" i="8"/>
  <c r="S99" i="8"/>
  <c r="K99" i="8"/>
  <c r="C99" i="8"/>
  <c r="S98" i="8"/>
  <c r="K98" i="8"/>
  <c r="C98" i="8"/>
  <c r="S97" i="8"/>
  <c r="K97" i="8"/>
  <c r="C97" i="8"/>
  <c r="S96" i="8"/>
  <c r="K96" i="8"/>
  <c r="C96" i="8"/>
  <c r="S95" i="8"/>
  <c r="K95" i="8"/>
  <c r="C95" i="8"/>
  <c r="S94" i="8"/>
  <c r="K94" i="8"/>
  <c r="C94" i="8"/>
  <c r="S93" i="8"/>
  <c r="K93" i="8"/>
  <c r="C93" i="8"/>
  <c r="S92" i="8"/>
  <c r="K92" i="8"/>
  <c r="C92" i="8"/>
  <c r="P245" i="8"/>
  <c r="H235" i="8"/>
  <c r="X223" i="8"/>
  <c r="P212" i="8"/>
  <c r="H201" i="8"/>
  <c r="X178" i="8"/>
  <c r="P157" i="8"/>
  <c r="S136" i="8"/>
  <c r="C134" i="8"/>
  <c r="K131" i="8"/>
  <c r="S124" i="8"/>
  <c r="J124" i="8"/>
  <c r="B124" i="8"/>
  <c r="R123" i="8"/>
  <c r="J123" i="8"/>
  <c r="B123" i="8"/>
  <c r="R122" i="8"/>
  <c r="J122" i="8"/>
  <c r="B122" i="8"/>
  <c r="R121" i="8"/>
  <c r="J121" i="8"/>
  <c r="B121" i="8"/>
  <c r="R120" i="8"/>
  <c r="J120" i="8"/>
  <c r="B120" i="8"/>
  <c r="R119" i="8"/>
  <c r="J119" i="8"/>
  <c r="B119" i="8"/>
  <c r="R118" i="8"/>
  <c r="J118" i="8"/>
  <c r="B118" i="8"/>
  <c r="R112" i="8"/>
  <c r="J112" i="8"/>
  <c r="B112" i="8"/>
  <c r="R111" i="8"/>
  <c r="J111" i="8"/>
  <c r="B111" i="8"/>
  <c r="R110" i="8"/>
  <c r="J110" i="8"/>
  <c r="B110" i="8"/>
  <c r="R109" i="8"/>
  <c r="J109" i="8"/>
  <c r="B109" i="8"/>
  <c r="R108" i="8"/>
  <c r="J108" i="8"/>
  <c r="B108" i="8"/>
  <c r="R107" i="8"/>
  <c r="J107" i="8"/>
  <c r="B107" i="8"/>
  <c r="R106" i="8"/>
  <c r="J106" i="8"/>
  <c r="B106" i="8"/>
  <c r="R105" i="8"/>
  <c r="J105" i="8"/>
  <c r="B105" i="8"/>
  <c r="R99" i="8"/>
  <c r="J99" i="8"/>
  <c r="B99" i="8"/>
  <c r="R98" i="8"/>
  <c r="J98" i="8"/>
  <c r="B98" i="8"/>
  <c r="R97" i="8"/>
  <c r="J97" i="8"/>
  <c r="B97" i="8"/>
  <c r="R96" i="8"/>
  <c r="J96" i="8"/>
  <c r="B96" i="8"/>
  <c r="R95" i="8"/>
  <c r="J95" i="8"/>
  <c r="B95" i="8"/>
  <c r="R94" i="8"/>
  <c r="J94" i="8"/>
  <c r="B94" i="8"/>
  <c r="R93" i="8"/>
  <c r="J93" i="8"/>
  <c r="B93" i="8"/>
  <c r="R92" i="8"/>
  <c r="J92" i="8"/>
  <c r="B92" i="8"/>
  <c r="X245" i="8"/>
  <c r="P235" i="8"/>
  <c r="H224" i="8"/>
  <c r="X212" i="8"/>
  <c r="P201" i="8"/>
  <c r="H179" i="8"/>
  <c r="X157" i="8"/>
  <c r="K136" i="8"/>
  <c r="S133" i="8"/>
  <c r="C131" i="8"/>
  <c r="Q124" i="8"/>
  <c r="I124" i="8"/>
  <c r="Y123" i="8"/>
  <c r="Q123" i="8"/>
  <c r="I123" i="8"/>
  <c r="Y122" i="8"/>
  <c r="Q122" i="8"/>
  <c r="I122" i="8"/>
  <c r="Y121" i="8"/>
  <c r="Q121" i="8"/>
  <c r="I121" i="8"/>
  <c r="Y120" i="8"/>
  <c r="Q120" i="8"/>
  <c r="I120" i="8"/>
  <c r="Y119" i="8"/>
  <c r="Q119" i="8"/>
  <c r="I119" i="8"/>
  <c r="Y118" i="8"/>
  <c r="Q118" i="8"/>
  <c r="I118" i="8"/>
  <c r="Y112" i="8"/>
  <c r="Q112" i="8"/>
  <c r="I112" i="8"/>
  <c r="Y111" i="8"/>
  <c r="Q111" i="8"/>
  <c r="I111" i="8"/>
  <c r="Y110" i="8"/>
  <c r="Q110" i="8"/>
  <c r="I110" i="8"/>
  <c r="Y109" i="8"/>
  <c r="Q109" i="8"/>
  <c r="I109" i="8"/>
  <c r="Y108" i="8"/>
  <c r="Q108" i="8"/>
  <c r="I108" i="8"/>
  <c r="Y107" i="8"/>
  <c r="Q107" i="8"/>
  <c r="I107" i="8"/>
  <c r="Y106" i="8"/>
  <c r="Q106" i="8"/>
  <c r="I106" i="8"/>
  <c r="Y105" i="8"/>
  <c r="Q105" i="8"/>
  <c r="I105" i="8"/>
  <c r="Y99" i="8"/>
  <c r="Q99" i="8"/>
  <c r="I99" i="8"/>
  <c r="Y98" i="8"/>
  <c r="Q98" i="8"/>
  <c r="I98" i="8"/>
  <c r="Y97" i="8"/>
  <c r="Q97" i="8"/>
  <c r="I97" i="8"/>
  <c r="Y96" i="8"/>
  <c r="Q96" i="8"/>
  <c r="I96" i="8"/>
  <c r="Y95" i="8"/>
  <c r="Q95" i="8"/>
  <c r="I95" i="8"/>
  <c r="Y94" i="8"/>
  <c r="Q94" i="8"/>
  <c r="I94" i="8"/>
  <c r="Y93" i="8"/>
  <c r="Q93" i="8"/>
  <c r="I93" i="8"/>
  <c r="Y92" i="8"/>
  <c r="Q92" i="8"/>
  <c r="I92" i="8"/>
  <c r="Y86" i="8"/>
  <c r="Q86" i="8"/>
  <c r="P246" i="8"/>
  <c r="H236" i="8"/>
  <c r="X224" i="8"/>
  <c r="P213" i="8"/>
  <c r="H189" i="8"/>
  <c r="X179" i="8"/>
  <c r="P146" i="8"/>
  <c r="S135" i="8"/>
  <c r="C133" i="8"/>
  <c r="K130" i="8"/>
  <c r="O124" i="8"/>
  <c r="G124" i="8"/>
  <c r="W123" i="8"/>
  <c r="O123" i="8"/>
  <c r="G123" i="8"/>
  <c r="W122" i="8"/>
  <c r="O122" i="8"/>
  <c r="G122" i="8"/>
  <c r="W121" i="8"/>
  <c r="O121" i="8"/>
  <c r="G121" i="8"/>
  <c r="W120" i="8"/>
  <c r="O120" i="8"/>
  <c r="G120" i="8"/>
  <c r="W119" i="8"/>
  <c r="O119" i="8"/>
  <c r="G119" i="8"/>
  <c r="W118" i="8"/>
  <c r="O118" i="8"/>
  <c r="G118" i="8"/>
  <c r="W112" i="8"/>
  <c r="O112" i="8"/>
  <c r="G112" i="8"/>
  <c r="W111" i="8"/>
  <c r="O111" i="8"/>
  <c r="G111" i="8"/>
  <c r="W110" i="8"/>
  <c r="O110" i="8"/>
  <c r="G110" i="8"/>
  <c r="W109" i="8"/>
  <c r="O109" i="8"/>
  <c r="G109" i="8"/>
  <c r="W108" i="8"/>
  <c r="O108" i="8"/>
  <c r="G108" i="8"/>
  <c r="W107" i="8"/>
  <c r="O107" i="8"/>
  <c r="G107" i="8"/>
  <c r="W106" i="8"/>
  <c r="O106" i="8"/>
  <c r="G106" i="8"/>
  <c r="W105" i="8"/>
  <c r="O105" i="8"/>
  <c r="G105" i="8"/>
  <c r="W99" i="8"/>
  <c r="O99" i="8"/>
  <c r="G99" i="8"/>
  <c r="W98" i="8"/>
  <c r="O98" i="8"/>
  <c r="G98" i="8"/>
  <c r="W97" i="8"/>
  <c r="O97" i="8"/>
  <c r="G97" i="8"/>
  <c r="W96" i="8"/>
  <c r="O96" i="8"/>
  <c r="G96" i="8"/>
  <c r="W95" i="8"/>
  <c r="O95" i="8"/>
  <c r="G95" i="8"/>
  <c r="W94" i="8"/>
  <c r="O94" i="8"/>
  <c r="G94" i="8"/>
  <c r="W93" i="8"/>
  <c r="O93" i="8"/>
  <c r="G93" i="8"/>
  <c r="W92" i="8"/>
  <c r="O92" i="8"/>
  <c r="H246" i="8"/>
  <c r="K133" i="8"/>
  <c r="P122" i="8"/>
  <c r="X119" i="8"/>
  <c r="H112" i="8"/>
  <c r="P109" i="8"/>
  <c r="X106" i="8"/>
  <c r="H99" i="8"/>
  <c r="P96" i="8"/>
  <c r="X93" i="8"/>
  <c r="W86" i="8"/>
  <c r="H86" i="8"/>
  <c r="R85" i="8"/>
  <c r="I85" i="8"/>
  <c r="X84" i="8"/>
  <c r="P84" i="8"/>
  <c r="H84" i="8"/>
  <c r="X83" i="8"/>
  <c r="P83" i="8"/>
  <c r="H83" i="8"/>
  <c r="X82" i="8"/>
  <c r="P82" i="8"/>
  <c r="H82" i="8"/>
  <c r="X81" i="8"/>
  <c r="P81" i="8"/>
  <c r="H81" i="8"/>
  <c r="X80" i="8"/>
  <c r="P80" i="8"/>
  <c r="H80" i="8"/>
  <c r="X79" i="8"/>
  <c r="P79" i="8"/>
  <c r="H79" i="8"/>
  <c r="X72" i="8"/>
  <c r="P72" i="8"/>
  <c r="H72" i="8"/>
  <c r="X71" i="8"/>
  <c r="P71" i="8"/>
  <c r="H71" i="8"/>
  <c r="X70" i="8"/>
  <c r="P70" i="8"/>
  <c r="H70" i="8"/>
  <c r="X69" i="8"/>
  <c r="P69" i="8"/>
  <c r="H69" i="8"/>
  <c r="X68" i="8"/>
  <c r="P68" i="8"/>
  <c r="H68" i="8"/>
  <c r="X67" i="8"/>
  <c r="P67" i="8"/>
  <c r="H67" i="8"/>
  <c r="X66" i="8"/>
  <c r="P66" i="8"/>
  <c r="H66" i="8"/>
  <c r="X65" i="8"/>
  <c r="P65" i="8"/>
  <c r="H65" i="8"/>
  <c r="X59" i="8"/>
  <c r="P59" i="8"/>
  <c r="H59" i="8"/>
  <c r="X58" i="8"/>
  <c r="P58" i="8"/>
  <c r="H58" i="8"/>
  <c r="X57" i="8"/>
  <c r="P57" i="8"/>
  <c r="H57" i="8"/>
  <c r="X56" i="8"/>
  <c r="P56" i="8"/>
  <c r="H56" i="8"/>
  <c r="X55" i="8"/>
  <c r="P55" i="8"/>
  <c r="H55" i="8"/>
  <c r="X54" i="8"/>
  <c r="P54" i="8"/>
  <c r="H54" i="8"/>
  <c r="X53" i="8"/>
  <c r="P53" i="8"/>
  <c r="H53" i="8"/>
  <c r="X52" i="8"/>
  <c r="P52" i="8"/>
  <c r="H52" i="8"/>
  <c r="X46" i="8"/>
  <c r="P46" i="8"/>
  <c r="H46" i="8"/>
  <c r="X45" i="8"/>
  <c r="P45" i="8"/>
  <c r="X235" i="8"/>
  <c r="S130" i="8"/>
  <c r="H122" i="8"/>
  <c r="P119" i="8"/>
  <c r="X111" i="8"/>
  <c r="H109" i="8"/>
  <c r="P106" i="8"/>
  <c r="X98" i="8"/>
  <c r="H96" i="8"/>
  <c r="P93" i="8"/>
  <c r="S86" i="8"/>
  <c r="G86" i="8"/>
  <c r="Q85" i="8"/>
  <c r="H85" i="8"/>
  <c r="W84" i="8"/>
  <c r="O84" i="8"/>
  <c r="G84" i="8"/>
  <c r="W83" i="8"/>
  <c r="O83" i="8"/>
  <c r="G83" i="8"/>
  <c r="W82" i="8"/>
  <c r="O82" i="8"/>
  <c r="G82" i="8"/>
  <c r="W81" i="8"/>
  <c r="O81" i="8"/>
  <c r="G81" i="8"/>
  <c r="W80" i="8"/>
  <c r="O80" i="8"/>
  <c r="G80" i="8"/>
  <c r="W79" i="8"/>
  <c r="O79" i="8"/>
  <c r="G79" i="8"/>
  <c r="W72" i="8"/>
  <c r="O72" i="8"/>
  <c r="G72" i="8"/>
  <c r="W71" i="8"/>
  <c r="O71" i="8"/>
  <c r="G71" i="8"/>
  <c r="W70" i="8"/>
  <c r="O70" i="8"/>
  <c r="G70" i="8"/>
  <c r="W69" i="8"/>
  <c r="O69" i="8"/>
  <c r="G69" i="8"/>
  <c r="W68" i="8"/>
  <c r="O68" i="8"/>
  <c r="G68" i="8"/>
  <c r="W67" i="8"/>
  <c r="O67" i="8"/>
  <c r="G67" i="8"/>
  <c r="W66" i="8"/>
  <c r="O66" i="8"/>
  <c r="G66" i="8"/>
  <c r="W65" i="8"/>
  <c r="O65" i="8"/>
  <c r="G65" i="8"/>
  <c r="W59" i="8"/>
  <c r="O59" i="8"/>
  <c r="G59" i="8"/>
  <c r="W58" i="8"/>
  <c r="O58" i="8"/>
  <c r="G58" i="8"/>
  <c r="W57" i="8"/>
  <c r="O57" i="8"/>
  <c r="G57" i="8"/>
  <c r="W56" i="8"/>
  <c r="O56" i="8"/>
  <c r="G56" i="8"/>
  <c r="W55" i="8"/>
  <c r="O55" i="8"/>
  <c r="G55" i="8"/>
  <c r="W54" i="8"/>
  <c r="O54" i="8"/>
  <c r="G54" i="8"/>
  <c r="W53" i="8"/>
  <c r="O53" i="8"/>
  <c r="G53" i="8"/>
  <c r="W52" i="8"/>
  <c r="O52" i="8"/>
  <c r="G52" i="8"/>
  <c r="W46" i="8"/>
  <c r="O46" i="8"/>
  <c r="G46" i="8"/>
  <c r="W45" i="8"/>
  <c r="O45" i="8"/>
  <c r="G45" i="8"/>
  <c r="W44" i="8"/>
  <c r="O44" i="8"/>
  <c r="P224" i="8"/>
  <c r="P124" i="8"/>
  <c r="X121" i="8"/>
  <c r="H119" i="8"/>
  <c r="P111" i="8"/>
  <c r="X108" i="8"/>
  <c r="H106" i="8"/>
  <c r="P98" i="8"/>
  <c r="X95" i="8"/>
  <c r="H93" i="8"/>
  <c r="R86" i="8"/>
  <c r="C86" i="8"/>
  <c r="P85" i="8"/>
  <c r="G85" i="8"/>
  <c r="V84" i="8"/>
  <c r="N84" i="8"/>
  <c r="F84" i="8"/>
  <c r="V83" i="8"/>
  <c r="N83" i="8"/>
  <c r="F83" i="8"/>
  <c r="V82" i="8"/>
  <c r="N82" i="8"/>
  <c r="F82" i="8"/>
  <c r="V81" i="8"/>
  <c r="N81" i="8"/>
  <c r="F81" i="8"/>
  <c r="V80" i="8"/>
  <c r="N80" i="8"/>
  <c r="F80" i="8"/>
  <c r="V79" i="8"/>
  <c r="N79" i="8"/>
  <c r="F79" i="8"/>
  <c r="V72" i="8"/>
  <c r="N72" i="8"/>
  <c r="F72" i="8"/>
  <c r="V71" i="8"/>
  <c r="N71" i="8"/>
  <c r="F71" i="8"/>
  <c r="V70" i="8"/>
  <c r="N70" i="8"/>
  <c r="F70" i="8"/>
  <c r="V69" i="8"/>
  <c r="N69" i="8"/>
  <c r="F69" i="8"/>
  <c r="V68" i="8"/>
  <c r="N68" i="8"/>
  <c r="F68" i="8"/>
  <c r="V67" i="8"/>
  <c r="N67" i="8"/>
  <c r="F67" i="8"/>
  <c r="V66" i="8"/>
  <c r="N66" i="8"/>
  <c r="F66" i="8"/>
  <c r="V65" i="8"/>
  <c r="N65" i="8"/>
  <c r="F65" i="8"/>
  <c r="V59" i="8"/>
  <c r="N59" i="8"/>
  <c r="F59" i="8"/>
  <c r="V58" i="8"/>
  <c r="N58" i="8"/>
  <c r="F58" i="8"/>
  <c r="V57" i="8"/>
  <c r="N57" i="8"/>
  <c r="F57" i="8"/>
  <c r="V56" i="8"/>
  <c r="N56" i="8"/>
  <c r="F56" i="8"/>
  <c r="V55" i="8"/>
  <c r="N55" i="8"/>
  <c r="F55" i="8"/>
  <c r="V54" i="8"/>
  <c r="N54" i="8"/>
  <c r="F54" i="8"/>
  <c r="V53" i="8"/>
  <c r="N53" i="8"/>
  <c r="F53" i="8"/>
  <c r="V52" i="8"/>
  <c r="N52" i="8"/>
  <c r="F52" i="8"/>
  <c r="V46" i="8"/>
  <c r="N46" i="8"/>
  <c r="F46" i="8"/>
  <c r="H213" i="8"/>
  <c r="H124" i="8"/>
  <c r="P121" i="8"/>
  <c r="X118" i="8"/>
  <c r="H111" i="8"/>
  <c r="P108" i="8"/>
  <c r="X105" i="8"/>
  <c r="H98" i="8"/>
  <c r="P95" i="8"/>
  <c r="X92" i="8"/>
  <c r="P86" i="8"/>
  <c r="B86" i="8"/>
  <c r="O85" i="8"/>
  <c r="F85" i="8"/>
  <c r="U84" i="8"/>
  <c r="M84" i="8"/>
  <c r="E84" i="8"/>
  <c r="U83" i="8"/>
  <c r="M83" i="8"/>
  <c r="E83" i="8"/>
  <c r="U82" i="8"/>
  <c r="M82" i="8"/>
  <c r="E82" i="8"/>
  <c r="U81" i="8"/>
  <c r="M81" i="8"/>
  <c r="E81" i="8"/>
  <c r="U80" i="8"/>
  <c r="M80" i="8"/>
  <c r="E80" i="8"/>
  <c r="U79" i="8"/>
  <c r="M79" i="8"/>
  <c r="E79" i="8"/>
  <c r="U72" i="8"/>
  <c r="M72" i="8"/>
  <c r="E72" i="8"/>
  <c r="U71" i="8"/>
  <c r="M71" i="8"/>
  <c r="E71" i="8"/>
  <c r="U70" i="8"/>
  <c r="M70" i="8"/>
  <c r="E70" i="8"/>
  <c r="U69" i="8"/>
  <c r="M69" i="8"/>
  <c r="E69" i="8"/>
  <c r="U68" i="8"/>
  <c r="M68" i="8"/>
  <c r="E68" i="8"/>
  <c r="U67" i="8"/>
  <c r="M67" i="8"/>
  <c r="E67" i="8"/>
  <c r="U66" i="8"/>
  <c r="M66" i="8"/>
  <c r="E66" i="8"/>
  <c r="U65" i="8"/>
  <c r="M65" i="8"/>
  <c r="E65" i="8"/>
  <c r="U59" i="8"/>
  <c r="M59" i="8"/>
  <c r="E59" i="8"/>
  <c r="U58" i="8"/>
  <c r="M58" i="8"/>
  <c r="E58" i="8"/>
  <c r="U57" i="8"/>
  <c r="M57" i="8"/>
  <c r="E57" i="8"/>
  <c r="U56" i="8"/>
  <c r="M56" i="8"/>
  <c r="E56" i="8"/>
  <c r="U55" i="8"/>
  <c r="M55" i="8"/>
  <c r="E55" i="8"/>
  <c r="U54" i="8"/>
  <c r="M54" i="8"/>
  <c r="E54" i="8"/>
  <c r="U53" i="8"/>
  <c r="M53" i="8"/>
  <c r="E53" i="8"/>
  <c r="U52" i="8"/>
  <c r="M52" i="8"/>
  <c r="E52" i="8"/>
  <c r="U46" i="8"/>
  <c r="M46" i="8"/>
  <c r="E46" i="8"/>
  <c r="U45" i="8"/>
  <c r="M45" i="8"/>
  <c r="X201" i="8"/>
  <c r="X123" i="8"/>
  <c r="H121" i="8"/>
  <c r="P118" i="8"/>
  <c r="X110" i="8"/>
  <c r="H108" i="8"/>
  <c r="P105" i="8"/>
  <c r="X97" i="8"/>
  <c r="H95" i="8"/>
  <c r="P92" i="8"/>
  <c r="O86" i="8"/>
  <c r="Y85" i="8"/>
  <c r="N85" i="8"/>
  <c r="D85" i="8"/>
  <c r="T84" i="8"/>
  <c r="L84" i="8"/>
  <c r="D84" i="8"/>
  <c r="T83" i="8"/>
  <c r="L83" i="8"/>
  <c r="D83" i="8"/>
  <c r="T82" i="8"/>
  <c r="L82" i="8"/>
  <c r="D82" i="8"/>
  <c r="T81" i="8"/>
  <c r="L81" i="8"/>
  <c r="D81" i="8"/>
  <c r="T80" i="8"/>
  <c r="L80" i="8"/>
  <c r="D80" i="8"/>
  <c r="T79" i="8"/>
  <c r="L79" i="8"/>
  <c r="D79" i="8"/>
  <c r="T72" i="8"/>
  <c r="L72" i="8"/>
  <c r="D72" i="8"/>
  <c r="T71" i="8"/>
  <c r="L71" i="8"/>
  <c r="D71" i="8"/>
  <c r="T70" i="8"/>
  <c r="L70" i="8"/>
  <c r="D70" i="8"/>
  <c r="T69" i="8"/>
  <c r="L69" i="8"/>
  <c r="D69" i="8"/>
  <c r="T68" i="8"/>
  <c r="L68" i="8"/>
  <c r="D68" i="8"/>
  <c r="T67" i="8"/>
  <c r="L67" i="8"/>
  <c r="D67" i="8"/>
  <c r="T66" i="8"/>
  <c r="L66" i="8"/>
  <c r="D66" i="8"/>
  <c r="T65" i="8"/>
  <c r="L65" i="8"/>
  <c r="D65" i="8"/>
  <c r="T59" i="8"/>
  <c r="L59" i="8"/>
  <c r="D59" i="8"/>
  <c r="T58" i="8"/>
  <c r="L58" i="8"/>
  <c r="D58" i="8"/>
  <c r="T57" i="8"/>
  <c r="L57" i="8"/>
  <c r="D57" i="8"/>
  <c r="T56" i="8"/>
  <c r="L56" i="8"/>
  <c r="D56" i="8"/>
  <c r="T55" i="8"/>
  <c r="L55" i="8"/>
  <c r="D55" i="8"/>
  <c r="T54" i="8"/>
  <c r="L54" i="8"/>
  <c r="D54" i="8"/>
  <c r="T53" i="8"/>
  <c r="L53" i="8"/>
  <c r="D53" i="8"/>
  <c r="T52" i="8"/>
  <c r="L52" i="8"/>
  <c r="D52" i="8"/>
  <c r="T46" i="8"/>
  <c r="L46" i="8"/>
  <c r="D46" i="8"/>
  <c r="T45" i="8"/>
  <c r="P179" i="8"/>
  <c r="P123" i="8"/>
  <c r="X120" i="8"/>
  <c r="H118" i="8"/>
  <c r="P110" i="8"/>
  <c r="X107" i="8"/>
  <c r="H105" i="8"/>
  <c r="P97" i="8"/>
  <c r="X94" i="8"/>
  <c r="H92" i="8"/>
  <c r="K86" i="8"/>
  <c r="X85" i="8"/>
  <c r="L85" i="8"/>
  <c r="C85" i="8"/>
  <c r="S84" i="8"/>
  <c r="K84" i="8"/>
  <c r="C84" i="8"/>
  <c r="S83" i="8"/>
  <c r="K83" i="8"/>
  <c r="C83" i="8"/>
  <c r="S82" i="8"/>
  <c r="K82" i="8"/>
  <c r="C82" i="8"/>
  <c r="S81" i="8"/>
  <c r="K81" i="8"/>
  <c r="C81" i="8"/>
  <c r="S80" i="8"/>
  <c r="K80" i="8"/>
  <c r="C80" i="8"/>
  <c r="S79" i="8"/>
  <c r="K79" i="8"/>
  <c r="C79" i="8"/>
  <c r="S72" i="8"/>
  <c r="K72" i="8"/>
  <c r="C72" i="8"/>
  <c r="S71" i="8"/>
  <c r="K71" i="8"/>
  <c r="C71" i="8"/>
  <c r="S70" i="8"/>
  <c r="K70" i="8"/>
  <c r="C70" i="8"/>
  <c r="S69" i="8"/>
  <c r="K69" i="8"/>
  <c r="C69" i="8"/>
  <c r="S68" i="8"/>
  <c r="K68" i="8"/>
  <c r="C68" i="8"/>
  <c r="S67" i="8"/>
  <c r="K67" i="8"/>
  <c r="C67" i="8"/>
  <c r="S66" i="8"/>
  <c r="K66" i="8"/>
  <c r="C66" i="8"/>
  <c r="S65" i="8"/>
  <c r="K65" i="8"/>
  <c r="C65" i="8"/>
  <c r="S59" i="8"/>
  <c r="K59" i="8"/>
  <c r="C59" i="8"/>
  <c r="S58" i="8"/>
  <c r="K58" i="8"/>
  <c r="C58" i="8"/>
  <c r="S57" i="8"/>
  <c r="K57" i="8"/>
  <c r="C57" i="8"/>
  <c r="S56" i="8"/>
  <c r="K56" i="8"/>
  <c r="C56" i="8"/>
  <c r="S55" i="8"/>
  <c r="K55" i="8"/>
  <c r="C55" i="8"/>
  <c r="S54" i="8"/>
  <c r="K54" i="8"/>
  <c r="C54" i="8"/>
  <c r="S53" i="8"/>
  <c r="K53" i="8"/>
  <c r="C53" i="8"/>
  <c r="S52" i="8"/>
  <c r="K52" i="8"/>
  <c r="C52" i="8"/>
  <c r="S46" i="8"/>
  <c r="K46" i="8"/>
  <c r="C46" i="8"/>
  <c r="C136" i="8"/>
  <c r="X122" i="8"/>
  <c r="H120" i="8"/>
  <c r="P112" i="8"/>
  <c r="X109" i="8"/>
  <c r="H107" i="8"/>
  <c r="P99" i="8"/>
  <c r="X96" i="8"/>
  <c r="H94" i="8"/>
  <c r="X86" i="8"/>
  <c r="I86" i="8"/>
  <c r="S85" i="8"/>
  <c r="J85" i="8"/>
  <c r="Y84" i="8"/>
  <c r="Q84" i="8"/>
  <c r="I84" i="8"/>
  <c r="Y83" i="8"/>
  <c r="Q83" i="8"/>
  <c r="I83" i="8"/>
  <c r="Y82" i="8"/>
  <c r="Q82" i="8"/>
  <c r="I82" i="8"/>
  <c r="Y81" i="8"/>
  <c r="Q81" i="8"/>
  <c r="I81" i="8"/>
  <c r="Y80" i="8"/>
  <c r="Q80" i="8"/>
  <c r="I80" i="8"/>
  <c r="Y79" i="8"/>
  <c r="Q79" i="8"/>
  <c r="I79" i="8"/>
  <c r="Y72" i="8"/>
  <c r="Q72" i="8"/>
  <c r="I72" i="8"/>
  <c r="Y71" i="8"/>
  <c r="Q71" i="8"/>
  <c r="I71" i="8"/>
  <c r="Y70" i="8"/>
  <c r="Q70" i="8"/>
  <c r="I70" i="8"/>
  <c r="Y69" i="8"/>
  <c r="Q69" i="8"/>
  <c r="I69" i="8"/>
  <c r="Y68" i="8"/>
  <c r="Q68" i="8"/>
  <c r="I68" i="8"/>
  <c r="Y67" i="8"/>
  <c r="Q67" i="8"/>
  <c r="I67" i="8"/>
  <c r="Y66" i="8"/>
  <c r="Q66" i="8"/>
  <c r="I66" i="8"/>
  <c r="Y65" i="8"/>
  <c r="Q65" i="8"/>
  <c r="I65" i="8"/>
  <c r="Y59" i="8"/>
  <c r="Q59" i="8"/>
  <c r="I59" i="8"/>
  <c r="Y58" i="8"/>
  <c r="Q58" i="8"/>
  <c r="I58" i="8"/>
  <c r="Y57" i="8"/>
  <c r="Q57" i="8"/>
  <c r="I57" i="8"/>
  <c r="Y56" i="8"/>
  <c r="Q56" i="8"/>
  <c r="I56" i="8"/>
  <c r="Y55" i="8"/>
  <c r="Q55" i="8"/>
  <c r="I55" i="8"/>
  <c r="Y54" i="8"/>
  <c r="Q54" i="8"/>
  <c r="I54" i="8"/>
  <c r="Y53" i="8"/>
  <c r="Q53" i="8"/>
  <c r="I53" i="8"/>
  <c r="Y52" i="8"/>
  <c r="Q52" i="8"/>
  <c r="I52" i="8"/>
  <c r="Y46" i="8"/>
  <c r="Q46" i="8"/>
  <c r="I46" i="8"/>
  <c r="Y45" i="8"/>
  <c r="H146" i="8"/>
  <c r="P94" i="8"/>
  <c r="B84" i="8"/>
  <c r="J81" i="8"/>
  <c r="R72" i="8"/>
  <c r="B70" i="8"/>
  <c r="J67" i="8"/>
  <c r="R59" i="8"/>
  <c r="B57" i="8"/>
  <c r="J54" i="8"/>
  <c r="R46" i="8"/>
  <c r="L45" i="8"/>
  <c r="C45" i="8"/>
  <c r="R44" i="8"/>
  <c r="I44" i="8"/>
  <c r="Y43" i="8"/>
  <c r="Q43" i="8"/>
  <c r="I43" i="8"/>
  <c r="Y42" i="8"/>
  <c r="Q42" i="8"/>
  <c r="I42" i="8"/>
  <c r="Y41" i="8"/>
  <c r="Q41" i="8"/>
  <c r="I41" i="8"/>
  <c r="Y40" i="8"/>
  <c r="Q40" i="8"/>
  <c r="I40" i="8"/>
  <c r="Y39" i="8"/>
  <c r="Q39" i="8"/>
  <c r="I39" i="8"/>
  <c r="B29" i="8"/>
  <c r="J29" i="8"/>
  <c r="R29" i="8"/>
  <c r="B30" i="8"/>
  <c r="J30" i="8"/>
  <c r="R30" i="8"/>
  <c r="B31" i="8"/>
  <c r="J31" i="8"/>
  <c r="R31" i="8"/>
  <c r="B32" i="8"/>
  <c r="J32" i="8"/>
  <c r="R32" i="8"/>
  <c r="B33" i="8"/>
  <c r="J33" i="8"/>
  <c r="R33" i="8"/>
  <c r="Y28" i="8"/>
  <c r="Q28" i="8"/>
  <c r="I28" i="8"/>
  <c r="Y27" i="8"/>
  <c r="Q27" i="8"/>
  <c r="I27" i="8"/>
  <c r="Y26" i="8"/>
  <c r="Q26" i="8"/>
  <c r="I26" i="8"/>
  <c r="B16" i="8"/>
  <c r="R18" i="8"/>
  <c r="J18" i="8"/>
  <c r="B18" i="8"/>
  <c r="R17" i="8"/>
  <c r="J17" i="8"/>
  <c r="B17" i="8"/>
  <c r="R16" i="8"/>
  <c r="J16" i="8"/>
  <c r="J79" i="8"/>
  <c r="J52" i="8"/>
  <c r="C44" i="8"/>
  <c r="S41" i="8"/>
  <c r="C40" i="8"/>
  <c r="H30" i="8"/>
  <c r="H32" i="8"/>
  <c r="X33" i="8"/>
  <c r="C27" i="8"/>
  <c r="L18" i="8"/>
  <c r="T16" i="8"/>
  <c r="C17" i="8"/>
  <c r="H123" i="8"/>
  <c r="G92" i="8"/>
  <c r="R83" i="8"/>
  <c r="B81" i="8"/>
  <c r="J72" i="8"/>
  <c r="R69" i="8"/>
  <c r="B67" i="8"/>
  <c r="J59" i="8"/>
  <c r="R56" i="8"/>
  <c r="B54" i="8"/>
  <c r="J46" i="8"/>
  <c r="K45" i="8"/>
  <c r="B45" i="8"/>
  <c r="Q44" i="8"/>
  <c r="H44" i="8"/>
  <c r="X43" i="8"/>
  <c r="P43" i="8"/>
  <c r="H43" i="8"/>
  <c r="X42" i="8"/>
  <c r="P42" i="8"/>
  <c r="H42" i="8"/>
  <c r="X41" i="8"/>
  <c r="P41" i="8"/>
  <c r="H41" i="8"/>
  <c r="X40" i="8"/>
  <c r="P40" i="8"/>
  <c r="H40" i="8"/>
  <c r="X39" i="8"/>
  <c r="P39" i="8"/>
  <c r="H39" i="8"/>
  <c r="C29" i="8"/>
  <c r="K29" i="8"/>
  <c r="S29" i="8"/>
  <c r="C30" i="8"/>
  <c r="K30" i="8"/>
  <c r="S30" i="8"/>
  <c r="C31" i="8"/>
  <c r="K31" i="8"/>
  <c r="S31" i="8"/>
  <c r="C32" i="8"/>
  <c r="K32" i="8"/>
  <c r="S32" i="8"/>
  <c r="C33" i="8"/>
  <c r="K33" i="8"/>
  <c r="S33" i="8"/>
  <c r="X28" i="8"/>
  <c r="P28" i="8"/>
  <c r="H28" i="8"/>
  <c r="X27" i="8"/>
  <c r="P27" i="8"/>
  <c r="H27" i="8"/>
  <c r="X26" i="8"/>
  <c r="P26" i="8"/>
  <c r="H26" i="8"/>
  <c r="Y18" i="8"/>
  <c r="Q18" i="8"/>
  <c r="I18" i="8"/>
  <c r="Y17" i="8"/>
  <c r="Q17" i="8"/>
  <c r="I17" i="8"/>
  <c r="Y16" i="8"/>
  <c r="Q16" i="8"/>
  <c r="I16" i="8"/>
  <c r="B82" i="8"/>
  <c r="Q45" i="8"/>
  <c r="K43" i="8"/>
  <c r="K41" i="8"/>
  <c r="K39" i="8"/>
  <c r="X30" i="8"/>
  <c r="X32" i="8"/>
  <c r="C28" i="8"/>
  <c r="C26" i="8"/>
  <c r="D17" i="8"/>
  <c r="K17" i="8"/>
  <c r="P120" i="8"/>
  <c r="J86" i="8"/>
  <c r="J83" i="8"/>
  <c r="R80" i="8"/>
  <c r="B72" i="8"/>
  <c r="J69" i="8"/>
  <c r="R66" i="8"/>
  <c r="B59" i="8"/>
  <c r="J56" i="8"/>
  <c r="R53" i="8"/>
  <c r="B46" i="8"/>
  <c r="J45" i="8"/>
  <c r="Y44" i="8"/>
  <c r="P44" i="8"/>
  <c r="G44" i="8"/>
  <c r="W43" i="8"/>
  <c r="O43" i="8"/>
  <c r="G43" i="8"/>
  <c r="W42" i="8"/>
  <c r="O42" i="8"/>
  <c r="G42" i="8"/>
  <c r="W41" i="8"/>
  <c r="O41" i="8"/>
  <c r="G41" i="8"/>
  <c r="W40" i="8"/>
  <c r="O40" i="8"/>
  <c r="G40" i="8"/>
  <c r="W39" i="8"/>
  <c r="O39" i="8"/>
  <c r="G39" i="8"/>
  <c r="D29" i="8"/>
  <c r="L29" i="8"/>
  <c r="T29" i="8"/>
  <c r="D30" i="8"/>
  <c r="L30" i="8"/>
  <c r="T30" i="8"/>
  <c r="D31" i="8"/>
  <c r="L31" i="8"/>
  <c r="T31" i="8"/>
  <c r="D32" i="8"/>
  <c r="L32" i="8"/>
  <c r="T32" i="8"/>
  <c r="D33" i="8"/>
  <c r="L33" i="8"/>
  <c r="T33" i="8"/>
  <c r="W28" i="8"/>
  <c r="O28" i="8"/>
  <c r="G28" i="8"/>
  <c r="W27" i="8"/>
  <c r="O27" i="8"/>
  <c r="G27" i="8"/>
  <c r="W26" i="8"/>
  <c r="O26" i="8"/>
  <c r="G26" i="8"/>
  <c r="X18" i="8"/>
  <c r="P18" i="8"/>
  <c r="H18" i="8"/>
  <c r="X17" i="8"/>
  <c r="P17" i="8"/>
  <c r="H17" i="8"/>
  <c r="X16" i="8"/>
  <c r="P16" i="8"/>
  <c r="H16" i="8"/>
  <c r="R70" i="8"/>
  <c r="R57" i="8"/>
  <c r="K44" i="8"/>
  <c r="K42" i="8"/>
  <c r="K40" i="8"/>
  <c r="P29" i="8"/>
  <c r="H31" i="8"/>
  <c r="H33" i="8"/>
  <c r="K27" i="8"/>
  <c r="D18" i="8"/>
  <c r="C18" i="8"/>
  <c r="X112" i="8"/>
  <c r="W85" i="8"/>
  <c r="B83" i="8"/>
  <c r="J80" i="8"/>
  <c r="R71" i="8"/>
  <c r="B69" i="8"/>
  <c r="J66" i="8"/>
  <c r="R58" i="8"/>
  <c r="B56" i="8"/>
  <c r="J53" i="8"/>
  <c r="V45" i="8"/>
  <c r="I45" i="8"/>
  <c r="X44" i="8"/>
  <c r="N44" i="8"/>
  <c r="F44" i="8"/>
  <c r="V43" i="8"/>
  <c r="N43" i="8"/>
  <c r="F43" i="8"/>
  <c r="V42" i="8"/>
  <c r="N42" i="8"/>
  <c r="F42" i="8"/>
  <c r="V41" i="8"/>
  <c r="N41" i="8"/>
  <c r="F41" i="8"/>
  <c r="V40" i="8"/>
  <c r="N40" i="8"/>
  <c r="F40" i="8"/>
  <c r="V39" i="8"/>
  <c r="N39" i="8"/>
  <c r="F39" i="8"/>
  <c r="E29" i="8"/>
  <c r="M29" i="8"/>
  <c r="U29" i="8"/>
  <c r="E30" i="8"/>
  <c r="M30" i="8"/>
  <c r="U30" i="8"/>
  <c r="E31" i="8"/>
  <c r="M31" i="8"/>
  <c r="U31" i="8"/>
  <c r="E32" i="8"/>
  <c r="M32" i="8"/>
  <c r="U32" i="8"/>
  <c r="E33" i="8"/>
  <c r="M33" i="8"/>
  <c r="U33" i="8"/>
  <c r="V28" i="8"/>
  <c r="N28" i="8"/>
  <c r="F28" i="8"/>
  <c r="V27" i="8"/>
  <c r="N27" i="8"/>
  <c r="F27" i="8"/>
  <c r="V26" i="8"/>
  <c r="N26" i="8"/>
  <c r="F26" i="8"/>
  <c r="W18" i="8"/>
  <c r="O18" i="8"/>
  <c r="G18" i="8"/>
  <c r="W17" i="8"/>
  <c r="O17" i="8"/>
  <c r="G17" i="8"/>
  <c r="W16" i="8"/>
  <c r="O16" i="8"/>
  <c r="G16" i="8"/>
  <c r="B68" i="8"/>
  <c r="E45" i="8"/>
  <c r="C43" i="8"/>
  <c r="C41" i="8"/>
  <c r="C39" i="8"/>
  <c r="P30" i="8"/>
  <c r="P32" i="8"/>
  <c r="S28" i="8"/>
  <c r="S26" i="8"/>
  <c r="T17" i="8"/>
  <c r="D16" i="8"/>
  <c r="S18" i="8"/>
  <c r="S16" i="8"/>
  <c r="H110" i="8"/>
  <c r="K85" i="8"/>
  <c r="R82" i="8"/>
  <c r="B80" i="8"/>
  <c r="J71" i="8"/>
  <c r="R68" i="8"/>
  <c r="B66" i="8"/>
  <c r="J58" i="8"/>
  <c r="R55" i="8"/>
  <c r="B53" i="8"/>
  <c r="S45" i="8"/>
  <c r="H45" i="8"/>
  <c r="V44" i="8"/>
  <c r="M44" i="8"/>
  <c r="E44" i="8"/>
  <c r="U43" i="8"/>
  <c r="M43" i="8"/>
  <c r="E43" i="8"/>
  <c r="U42" i="8"/>
  <c r="M42" i="8"/>
  <c r="E42" i="8"/>
  <c r="U41" i="8"/>
  <c r="M41" i="8"/>
  <c r="E41" i="8"/>
  <c r="U40" i="8"/>
  <c r="M40" i="8"/>
  <c r="E40" i="8"/>
  <c r="U39" i="8"/>
  <c r="M39" i="8"/>
  <c r="E39" i="8"/>
  <c r="F29" i="8"/>
  <c r="N29" i="8"/>
  <c r="V29" i="8"/>
  <c r="F30" i="8"/>
  <c r="N30" i="8"/>
  <c r="V30" i="8"/>
  <c r="F31" i="8"/>
  <c r="N31" i="8"/>
  <c r="V31" i="8"/>
  <c r="F32" i="8"/>
  <c r="N32" i="8"/>
  <c r="V32" i="8"/>
  <c r="F33" i="8"/>
  <c r="N33" i="8"/>
  <c r="V33" i="8"/>
  <c r="U28" i="8"/>
  <c r="M28" i="8"/>
  <c r="E28" i="8"/>
  <c r="U27" i="8"/>
  <c r="M27" i="8"/>
  <c r="E27" i="8"/>
  <c r="U26" i="8"/>
  <c r="M26" i="8"/>
  <c r="E26" i="8"/>
  <c r="V18" i="8"/>
  <c r="N18" i="8"/>
  <c r="F18" i="8"/>
  <c r="V17" i="8"/>
  <c r="N17" i="8"/>
  <c r="F17" i="8"/>
  <c r="V16" i="8"/>
  <c r="N16" i="8"/>
  <c r="F16" i="8"/>
  <c r="R84" i="8"/>
  <c r="B55" i="8"/>
  <c r="S43" i="8"/>
  <c r="C42" i="8"/>
  <c r="S39" i="8"/>
  <c r="X29" i="8"/>
  <c r="X31" i="8"/>
  <c r="P33" i="8"/>
  <c r="S27" i="8"/>
  <c r="T18" i="8"/>
  <c r="L16" i="8"/>
  <c r="K18" i="8"/>
  <c r="K16" i="8"/>
  <c r="P107" i="8"/>
  <c r="B85" i="8"/>
  <c r="J82" i="8"/>
  <c r="R79" i="8"/>
  <c r="B71" i="8"/>
  <c r="J68" i="8"/>
  <c r="R65" i="8"/>
  <c r="B58" i="8"/>
  <c r="J55" i="8"/>
  <c r="R52" i="8"/>
  <c r="R45" i="8"/>
  <c r="F45" i="8"/>
  <c r="U44" i="8"/>
  <c r="L44" i="8"/>
  <c r="D44" i="8"/>
  <c r="T43" i="8"/>
  <c r="L43" i="8"/>
  <c r="D43" i="8"/>
  <c r="T42" i="8"/>
  <c r="L42" i="8"/>
  <c r="D42" i="8"/>
  <c r="T41" i="8"/>
  <c r="L41" i="8"/>
  <c r="D41" i="8"/>
  <c r="T40" i="8"/>
  <c r="L40" i="8"/>
  <c r="D40" i="8"/>
  <c r="T39" i="8"/>
  <c r="L39" i="8"/>
  <c r="D39" i="8"/>
  <c r="G29" i="8"/>
  <c r="O29" i="8"/>
  <c r="W29" i="8"/>
  <c r="G30" i="8"/>
  <c r="O30" i="8"/>
  <c r="W30" i="8"/>
  <c r="G31" i="8"/>
  <c r="O31" i="8"/>
  <c r="W31" i="8"/>
  <c r="G32" i="8"/>
  <c r="O32" i="8"/>
  <c r="W32" i="8"/>
  <c r="G33" i="8"/>
  <c r="O33" i="8"/>
  <c r="W33" i="8"/>
  <c r="T28" i="8"/>
  <c r="L28" i="8"/>
  <c r="D28" i="8"/>
  <c r="T27" i="8"/>
  <c r="L27" i="8"/>
  <c r="D27" i="8"/>
  <c r="T26" i="8"/>
  <c r="L26" i="8"/>
  <c r="D26" i="8"/>
  <c r="U18" i="8"/>
  <c r="M18" i="8"/>
  <c r="E18" i="8"/>
  <c r="U17" i="8"/>
  <c r="M17" i="8"/>
  <c r="E17" i="8"/>
  <c r="U16" i="8"/>
  <c r="M16" i="8"/>
  <c r="E16" i="8"/>
  <c r="X99" i="8"/>
  <c r="J65" i="8"/>
  <c r="T44" i="8"/>
  <c r="S42" i="8"/>
  <c r="S40" i="8"/>
  <c r="H29" i="8"/>
  <c r="P31" i="8"/>
  <c r="K28" i="8"/>
  <c r="K26" i="8"/>
  <c r="L17" i="8"/>
  <c r="S17" i="8"/>
  <c r="C16" i="8"/>
  <c r="H97" i="8"/>
  <c r="J84" i="8"/>
  <c r="R81" i="8"/>
  <c r="B79" i="8"/>
  <c r="J70" i="8"/>
  <c r="R67" i="8"/>
  <c r="B65" i="8"/>
  <c r="J57" i="8"/>
  <c r="R54" i="8"/>
  <c r="B52" i="8"/>
  <c r="N45" i="8"/>
  <c r="D45" i="8"/>
  <c r="S44" i="8"/>
  <c r="J44" i="8"/>
  <c r="B44" i="8"/>
  <c r="R43" i="8"/>
  <c r="J43" i="8"/>
  <c r="B43" i="8"/>
  <c r="R42" i="8"/>
  <c r="J42" i="8"/>
  <c r="B42" i="8"/>
  <c r="R41" i="8"/>
  <c r="J41" i="8"/>
  <c r="B41" i="8"/>
  <c r="R40" i="8"/>
  <c r="J40" i="8"/>
  <c r="B40" i="8"/>
  <c r="R39" i="8"/>
  <c r="J39" i="8"/>
  <c r="B39" i="8"/>
  <c r="I29" i="8"/>
  <c r="Q29" i="8"/>
  <c r="Y29" i="8"/>
  <c r="I30" i="8"/>
  <c r="Q30" i="8"/>
  <c r="Y30" i="8"/>
  <c r="I31" i="8"/>
  <c r="Q31" i="8"/>
  <c r="Y31" i="8"/>
  <c r="I32" i="8"/>
  <c r="Q32" i="8"/>
  <c r="Y32" i="8"/>
  <c r="I33" i="8"/>
  <c r="Q33" i="8"/>
  <c r="Y33" i="8"/>
  <c r="R28" i="8"/>
  <c r="J28" i="8"/>
  <c r="B28" i="8"/>
  <c r="R27" i="8"/>
  <c r="J27" i="8"/>
  <c r="B27" i="8"/>
  <c r="R26" i="8"/>
  <c r="J26" i="8"/>
  <c r="B26" i="8"/>
  <c r="B18" i="6"/>
  <c r="B43" i="6"/>
  <c r="B64" i="6"/>
  <c r="B77" i="6"/>
  <c r="B90" i="6"/>
  <c r="B104" i="6"/>
  <c r="B117" i="6"/>
  <c r="B129" i="6"/>
  <c r="B143" i="6"/>
  <c r="B155" i="6"/>
  <c r="B167" i="6"/>
  <c r="B181" i="6"/>
  <c r="B194" i="6"/>
  <c r="B206" i="6"/>
  <c r="B220" i="6"/>
  <c r="B232" i="6"/>
  <c r="B244" i="6"/>
  <c r="B258" i="6"/>
  <c r="B270" i="6"/>
  <c r="B282" i="6"/>
  <c r="B296" i="6"/>
  <c r="B308" i="6"/>
  <c r="B320" i="6"/>
  <c r="B334" i="6"/>
  <c r="B346" i="6"/>
  <c r="B358" i="6"/>
  <c r="B372" i="6"/>
  <c r="B384" i="6"/>
  <c r="B396" i="6"/>
  <c r="B61" i="6"/>
  <c r="B152" i="6"/>
  <c r="B203" i="6"/>
  <c r="B331" i="6"/>
  <c r="B24" i="6"/>
  <c r="B44" i="6"/>
  <c r="B65" i="6"/>
  <c r="B78" i="6"/>
  <c r="B91" i="6"/>
  <c r="B105" i="6"/>
  <c r="B118" i="6"/>
  <c r="B130" i="6"/>
  <c r="B144" i="6"/>
  <c r="B156" i="6"/>
  <c r="B168" i="6"/>
  <c r="B182" i="6"/>
  <c r="B195" i="6"/>
  <c r="B207" i="6"/>
  <c r="B221" i="6"/>
  <c r="B233" i="6"/>
  <c r="B245" i="6"/>
  <c r="B259" i="6"/>
  <c r="B271" i="6"/>
  <c r="B283" i="6"/>
  <c r="B297" i="6"/>
  <c r="B309" i="6"/>
  <c r="B321" i="6"/>
  <c r="B335" i="6"/>
  <c r="B347" i="6"/>
  <c r="B359" i="6"/>
  <c r="B373" i="6"/>
  <c r="B385" i="6"/>
  <c r="B397" i="6"/>
  <c r="B126" i="6"/>
  <c r="B267" i="6"/>
  <c r="B355" i="6"/>
  <c r="B25" i="6"/>
  <c r="B50" i="6"/>
  <c r="B66" i="6"/>
  <c r="B79" i="6"/>
  <c r="B92" i="6"/>
  <c r="B106" i="6"/>
  <c r="B119" i="6"/>
  <c r="B131" i="6"/>
  <c r="B145" i="6"/>
  <c r="B157" i="6"/>
  <c r="B169" i="6"/>
  <c r="B183" i="6"/>
  <c r="B196" i="6"/>
  <c r="B208" i="6"/>
  <c r="B222" i="6"/>
  <c r="B234" i="6"/>
  <c r="B246" i="6"/>
  <c r="B260" i="6"/>
  <c r="B272" i="6"/>
  <c r="B284" i="6"/>
  <c r="B298" i="6"/>
  <c r="B310" i="6"/>
  <c r="B322" i="6"/>
  <c r="B336" i="6"/>
  <c r="B348" i="6"/>
  <c r="B360" i="6"/>
  <c r="B374" i="6"/>
  <c r="B386" i="6"/>
  <c r="B398" i="6"/>
  <c r="B101" i="6"/>
  <c r="B178" i="6"/>
  <c r="B241" i="6"/>
  <c r="B293" i="6"/>
  <c r="B381" i="6"/>
  <c r="B8" i="6"/>
  <c r="B26" i="6"/>
  <c r="B51" i="6"/>
  <c r="B67" i="6"/>
  <c r="B80" i="6"/>
  <c r="B93" i="6"/>
  <c r="B107" i="6"/>
  <c r="B120" i="6"/>
  <c r="B132" i="6"/>
  <c r="B146" i="6"/>
  <c r="B158" i="6"/>
  <c r="B170" i="6"/>
  <c r="B184" i="6"/>
  <c r="B197" i="6"/>
  <c r="B209" i="6"/>
  <c r="B223" i="6"/>
  <c r="B235" i="6"/>
  <c r="B247" i="6"/>
  <c r="B261" i="6"/>
  <c r="B273" i="6"/>
  <c r="B285" i="6"/>
  <c r="B299" i="6"/>
  <c r="B311" i="6"/>
  <c r="B323" i="6"/>
  <c r="B337" i="6"/>
  <c r="B349" i="6"/>
  <c r="B361" i="6"/>
  <c r="B375" i="6"/>
  <c r="B387" i="6"/>
  <c r="B35" i="6"/>
  <c r="B140" i="6"/>
  <c r="B255" i="6"/>
  <c r="B624" i="6"/>
  <c r="B644" i="6"/>
  <c r="B737" i="6"/>
  <c r="B731" i="6"/>
  <c r="B724" i="6"/>
  <c r="B736" i="6"/>
  <c r="B725" i="6"/>
  <c r="B730" i="6"/>
  <c r="B713" i="6"/>
  <c r="B705" i="6"/>
  <c r="B690" i="6"/>
  <c r="B714" i="6"/>
  <c r="B700" i="6"/>
  <c r="B695" i="6"/>
  <c r="B704" i="6"/>
  <c r="B715" i="6"/>
  <c r="B691" i="6"/>
  <c r="B703" i="6"/>
  <c r="B712" i="6"/>
  <c r="B710" i="6"/>
  <c r="B692" i="6"/>
  <c r="B701" i="6"/>
  <c r="B693" i="6"/>
  <c r="B702" i="6"/>
  <c r="B694" i="6"/>
  <c r="B711" i="6"/>
  <c r="B582" i="6"/>
  <c r="B562" i="6"/>
  <c r="B519" i="6"/>
  <c r="B487" i="6"/>
  <c r="B458" i="6"/>
  <c r="B440" i="6"/>
  <c r="B500" i="6"/>
  <c r="B518" i="6"/>
  <c r="B583" i="6"/>
  <c r="B563" i="6"/>
  <c r="B509" i="6"/>
  <c r="B488" i="6"/>
  <c r="B459" i="6"/>
  <c r="B437" i="6"/>
  <c r="B438" i="6"/>
  <c r="B570" i="6"/>
  <c r="B550" i="6"/>
  <c r="B510" i="6"/>
  <c r="B477" i="6"/>
  <c r="B448" i="6"/>
  <c r="B517" i="6"/>
  <c r="B486" i="6"/>
  <c r="B571" i="6"/>
  <c r="B541" i="6"/>
  <c r="B497" i="6"/>
  <c r="B478" i="6"/>
  <c r="B449" i="6"/>
  <c r="B560" i="6"/>
  <c r="B439" i="6"/>
  <c r="B572" i="6"/>
  <c r="B528" i="6"/>
  <c r="B498" i="6"/>
  <c r="B479" i="6"/>
  <c r="B436" i="6"/>
  <c r="B561" i="6"/>
  <c r="B573" i="6"/>
  <c r="B516" i="6"/>
  <c r="B499" i="6"/>
  <c r="B470" i="6"/>
  <c r="B471" i="6"/>
  <c r="B468" i="6"/>
  <c r="B50" i="5"/>
  <c r="E49" i="5"/>
  <c r="B43" i="5"/>
  <c r="D49" i="5"/>
  <c r="D51" i="5"/>
  <c r="E42" i="5"/>
  <c r="C50" i="5"/>
  <c r="C49" i="5"/>
  <c r="C43" i="5"/>
  <c r="D43" i="5"/>
  <c r="D41" i="5"/>
  <c r="E51" i="5"/>
  <c r="D50" i="5"/>
  <c r="E50" i="5"/>
  <c r="B49" i="5"/>
  <c r="E43" i="5"/>
  <c r="C42" i="5"/>
  <c r="E41" i="5"/>
  <c r="B41" i="5"/>
  <c r="B51" i="5"/>
  <c r="B42" i="5"/>
  <c r="C41" i="5"/>
  <c r="C51" i="5"/>
  <c r="D42" i="5"/>
  <c r="E723" i="5"/>
  <c r="E729" i="5"/>
  <c r="E735" i="5"/>
  <c r="B729" i="5"/>
  <c r="C722" i="5"/>
  <c r="D723" i="5"/>
  <c r="D729" i="5"/>
  <c r="D735" i="5"/>
  <c r="C735" i="5"/>
  <c r="B735" i="5"/>
  <c r="C723" i="5"/>
  <c r="C729" i="5"/>
  <c r="B723" i="5"/>
  <c r="E734" i="5"/>
  <c r="E722" i="5"/>
  <c r="E728" i="5"/>
  <c r="C734" i="5"/>
  <c r="D722" i="5"/>
  <c r="D728" i="5"/>
  <c r="D734" i="5"/>
  <c r="C728" i="5"/>
  <c r="B722" i="5"/>
  <c r="B728" i="5"/>
  <c r="B734" i="5"/>
  <c r="B9" i="6"/>
  <c r="B34" i="6"/>
  <c r="B52" i="6"/>
  <c r="B68" i="6"/>
  <c r="B81" i="6"/>
  <c r="B94" i="6"/>
  <c r="B108" i="6"/>
  <c r="B121" i="6"/>
  <c r="B133" i="6"/>
  <c r="B147" i="6"/>
  <c r="B159" i="6"/>
  <c r="B171" i="6"/>
  <c r="B185" i="6"/>
  <c r="B198" i="6"/>
  <c r="B210" i="6"/>
  <c r="B224" i="6"/>
  <c r="B236" i="6"/>
  <c r="B248" i="6"/>
  <c r="B262" i="6"/>
  <c r="B274" i="6"/>
  <c r="B286" i="6"/>
  <c r="B300" i="6"/>
  <c r="B312" i="6"/>
  <c r="B324" i="6"/>
  <c r="B338" i="6"/>
  <c r="B350" i="6"/>
  <c r="B362" i="6"/>
  <c r="B376" i="6"/>
  <c r="B388" i="6"/>
  <c r="B400" i="6"/>
  <c r="B25" i="5"/>
  <c r="C25" i="5"/>
  <c r="D24" i="5"/>
  <c r="C18" i="5"/>
  <c r="E25" i="5"/>
  <c r="E18" i="5"/>
  <c r="C24" i="5"/>
  <c r="D25" i="5"/>
  <c r="E24" i="5"/>
  <c r="D18" i="5"/>
  <c r="B24" i="5"/>
  <c r="E26" i="5"/>
  <c r="B18" i="5"/>
  <c r="B26" i="5"/>
  <c r="B17" i="5"/>
  <c r="C16" i="5"/>
  <c r="D17" i="5"/>
  <c r="E16" i="5"/>
  <c r="B16" i="5"/>
  <c r="C26" i="5"/>
  <c r="C17" i="5"/>
  <c r="D16" i="5"/>
  <c r="D26" i="5"/>
  <c r="E17" i="5"/>
  <c r="Y243" i="8"/>
  <c r="Q243" i="8"/>
  <c r="I243" i="8"/>
  <c r="Y242" i="8"/>
  <c r="Q242" i="8"/>
  <c r="I242" i="8"/>
  <c r="Y241" i="8"/>
  <c r="Q241" i="8"/>
  <c r="I241" i="8"/>
  <c r="Y233" i="8"/>
  <c r="Q233" i="8"/>
  <c r="I233" i="8"/>
  <c r="Y232" i="8"/>
  <c r="Q232" i="8"/>
  <c r="X243" i="8"/>
  <c r="P243" i="8"/>
  <c r="H243" i="8"/>
  <c r="X242" i="8"/>
  <c r="P242" i="8"/>
  <c r="H242" i="8"/>
  <c r="X241" i="8"/>
  <c r="P241" i="8"/>
  <c r="H241" i="8"/>
  <c r="X233" i="8"/>
  <c r="P233" i="8"/>
  <c r="H233" i="8"/>
  <c r="X232" i="8"/>
  <c r="P232" i="8"/>
  <c r="H232" i="8"/>
  <c r="X231" i="8"/>
  <c r="P231" i="8"/>
  <c r="H231" i="8"/>
  <c r="X222" i="8"/>
  <c r="P222" i="8"/>
  <c r="H222" i="8"/>
  <c r="X221" i="8"/>
  <c r="P221" i="8"/>
  <c r="H221" i="8"/>
  <c r="X220" i="8"/>
  <c r="P220" i="8"/>
  <c r="H220" i="8"/>
  <c r="X211" i="8"/>
  <c r="P211" i="8"/>
  <c r="H211" i="8"/>
  <c r="X210" i="8"/>
  <c r="P210" i="8"/>
  <c r="H210" i="8"/>
  <c r="X209" i="8"/>
  <c r="P209" i="8"/>
  <c r="H209" i="8"/>
  <c r="X199" i="8"/>
  <c r="P199" i="8"/>
  <c r="H199" i="8"/>
  <c r="X198" i="8"/>
  <c r="P198" i="8"/>
  <c r="H198" i="8"/>
  <c r="X197" i="8"/>
  <c r="P197" i="8"/>
  <c r="H197" i="8"/>
  <c r="X188" i="8"/>
  <c r="P188" i="8"/>
  <c r="H188" i="8"/>
  <c r="X187" i="8"/>
  <c r="P187" i="8"/>
  <c r="H187" i="8"/>
  <c r="X186" i="8"/>
  <c r="P186" i="8"/>
  <c r="H186" i="8"/>
  <c r="X177" i="8"/>
  <c r="P177" i="8"/>
  <c r="H177" i="8"/>
  <c r="X176" i="8"/>
  <c r="P176" i="8"/>
  <c r="H176" i="8"/>
  <c r="X175" i="8"/>
  <c r="P175" i="8"/>
  <c r="H175" i="8"/>
  <c r="X167" i="8"/>
  <c r="P167" i="8"/>
  <c r="H167" i="8"/>
  <c r="X166" i="8"/>
  <c r="P166" i="8"/>
  <c r="H166" i="8"/>
  <c r="X165" i="8"/>
  <c r="P165" i="8"/>
  <c r="H165" i="8"/>
  <c r="X156" i="8"/>
  <c r="P156" i="8"/>
  <c r="H156" i="8"/>
  <c r="X155" i="8"/>
  <c r="P155" i="8"/>
  <c r="H155" i="8"/>
  <c r="X154" i="8"/>
  <c r="P154" i="8"/>
  <c r="H154" i="8"/>
  <c r="X145" i="8"/>
  <c r="P145" i="8"/>
  <c r="H145" i="8"/>
  <c r="X144" i="8"/>
  <c r="W243" i="8"/>
  <c r="O243" i="8"/>
  <c r="G243" i="8"/>
  <c r="W242" i="8"/>
  <c r="O242" i="8"/>
  <c r="G242" i="8"/>
  <c r="W241" i="8"/>
  <c r="O241" i="8"/>
  <c r="G241" i="8"/>
  <c r="W233" i="8"/>
  <c r="O233" i="8"/>
  <c r="G233" i="8"/>
  <c r="W232" i="8"/>
  <c r="O232" i="8"/>
  <c r="G232" i="8"/>
  <c r="W231" i="8"/>
  <c r="O231" i="8"/>
  <c r="G231" i="8"/>
  <c r="W222" i="8"/>
  <c r="O222" i="8"/>
  <c r="G222" i="8"/>
  <c r="W221" i="8"/>
  <c r="O221" i="8"/>
  <c r="G221" i="8"/>
  <c r="W220" i="8"/>
  <c r="O220" i="8"/>
  <c r="G220" i="8"/>
  <c r="W211" i="8"/>
  <c r="O211" i="8"/>
  <c r="G211" i="8"/>
  <c r="W210" i="8"/>
  <c r="O210" i="8"/>
  <c r="G210" i="8"/>
  <c r="W209" i="8"/>
  <c r="O209" i="8"/>
  <c r="G209" i="8"/>
  <c r="W199" i="8"/>
  <c r="O199" i="8"/>
  <c r="G199" i="8"/>
  <c r="W198" i="8"/>
  <c r="O198" i="8"/>
  <c r="G198" i="8"/>
  <c r="W197" i="8"/>
  <c r="O197" i="8"/>
  <c r="G197" i="8"/>
  <c r="W188" i="8"/>
  <c r="O188" i="8"/>
  <c r="G188" i="8"/>
  <c r="W187" i="8"/>
  <c r="O187" i="8"/>
  <c r="G187" i="8"/>
  <c r="W186" i="8"/>
  <c r="O186" i="8"/>
  <c r="G186" i="8"/>
  <c r="W177" i="8"/>
  <c r="O177" i="8"/>
  <c r="V243" i="8"/>
  <c r="N243" i="8"/>
  <c r="F243" i="8"/>
  <c r="V242" i="8"/>
  <c r="N242" i="8"/>
  <c r="F242" i="8"/>
  <c r="V241" i="8"/>
  <c r="N241" i="8"/>
  <c r="F241" i="8"/>
  <c r="V233" i="8"/>
  <c r="N233" i="8"/>
  <c r="F233" i="8"/>
  <c r="V232" i="8"/>
  <c r="N232" i="8"/>
  <c r="F232" i="8"/>
  <c r="V231" i="8"/>
  <c r="N231" i="8"/>
  <c r="F231" i="8"/>
  <c r="V222" i="8"/>
  <c r="N222" i="8"/>
  <c r="F222" i="8"/>
  <c r="V221" i="8"/>
  <c r="N221" i="8"/>
  <c r="F221" i="8"/>
  <c r="V220" i="8"/>
  <c r="N220" i="8"/>
  <c r="F220" i="8"/>
  <c r="V211" i="8"/>
  <c r="N211" i="8"/>
  <c r="F211" i="8"/>
  <c r="V210" i="8"/>
  <c r="N210" i="8"/>
  <c r="F210" i="8"/>
  <c r="V209" i="8"/>
  <c r="N209" i="8"/>
  <c r="F209" i="8"/>
  <c r="V199" i="8"/>
  <c r="N199" i="8"/>
  <c r="F199" i="8"/>
  <c r="V198" i="8"/>
  <c r="N198" i="8"/>
  <c r="F198" i="8"/>
  <c r="V197" i="8"/>
  <c r="N197" i="8"/>
  <c r="F197" i="8"/>
  <c r="V188" i="8"/>
  <c r="N188" i="8"/>
  <c r="F188" i="8"/>
  <c r="V187" i="8"/>
  <c r="N187" i="8"/>
  <c r="F187" i="8"/>
  <c r="V186" i="8"/>
  <c r="N186" i="8"/>
  <c r="F186" i="8"/>
  <c r="V177" i="8"/>
  <c r="N177" i="8"/>
  <c r="F177" i="8"/>
  <c r="U243" i="8"/>
  <c r="M243" i="8"/>
  <c r="E243" i="8"/>
  <c r="U242" i="8"/>
  <c r="M242" i="8"/>
  <c r="E242" i="8"/>
  <c r="U241" i="8"/>
  <c r="M241" i="8"/>
  <c r="E241" i="8"/>
  <c r="U233" i="8"/>
  <c r="M233" i="8"/>
  <c r="E233" i="8"/>
  <c r="U232" i="8"/>
  <c r="M232" i="8"/>
  <c r="E232" i="8"/>
  <c r="U231" i="8"/>
  <c r="M231" i="8"/>
  <c r="E231" i="8"/>
  <c r="U222" i="8"/>
  <c r="M222" i="8"/>
  <c r="E222" i="8"/>
  <c r="U221" i="8"/>
  <c r="M221" i="8"/>
  <c r="E221" i="8"/>
  <c r="U220" i="8"/>
  <c r="M220" i="8"/>
  <c r="E220" i="8"/>
  <c r="U211" i="8"/>
  <c r="M211" i="8"/>
  <c r="E211" i="8"/>
  <c r="U210" i="8"/>
  <c r="M210" i="8"/>
  <c r="E210" i="8"/>
  <c r="U209" i="8"/>
  <c r="M209" i="8"/>
  <c r="E209" i="8"/>
  <c r="U199" i="8"/>
  <c r="M199" i="8"/>
  <c r="E199" i="8"/>
  <c r="U198" i="8"/>
  <c r="M198" i="8"/>
  <c r="E198" i="8"/>
  <c r="U197" i="8"/>
  <c r="M197" i="8"/>
  <c r="E197" i="8"/>
  <c r="U188" i="8"/>
  <c r="M188" i="8"/>
  <c r="E188" i="8"/>
  <c r="U187" i="8"/>
  <c r="M187" i="8"/>
  <c r="E187" i="8"/>
  <c r="U186" i="8"/>
  <c r="M186" i="8"/>
  <c r="E186" i="8"/>
  <c r="U177" i="8"/>
  <c r="M177" i="8"/>
  <c r="T243" i="8"/>
  <c r="L243" i="8"/>
  <c r="D243" i="8"/>
  <c r="T242" i="8"/>
  <c r="L242" i="8"/>
  <c r="D242" i="8"/>
  <c r="T241" i="8"/>
  <c r="L241" i="8"/>
  <c r="D241" i="8"/>
  <c r="T233" i="8"/>
  <c r="L233" i="8"/>
  <c r="D233" i="8"/>
  <c r="T232" i="8"/>
  <c r="L232" i="8"/>
  <c r="D232" i="8"/>
  <c r="T231" i="8"/>
  <c r="L231" i="8"/>
  <c r="D231" i="8"/>
  <c r="T222" i="8"/>
  <c r="L222" i="8"/>
  <c r="D222" i="8"/>
  <c r="T221" i="8"/>
  <c r="L221" i="8"/>
  <c r="D221" i="8"/>
  <c r="T220" i="8"/>
  <c r="L220" i="8"/>
  <c r="D220" i="8"/>
  <c r="T211" i="8"/>
  <c r="L211" i="8"/>
  <c r="D211" i="8"/>
  <c r="T210" i="8"/>
  <c r="L210" i="8"/>
  <c r="D210" i="8"/>
  <c r="T209" i="8"/>
  <c r="L209" i="8"/>
  <c r="D209" i="8"/>
  <c r="T199" i="8"/>
  <c r="L199" i="8"/>
  <c r="D199" i="8"/>
  <c r="T198" i="8"/>
  <c r="L198" i="8"/>
  <c r="D198" i="8"/>
  <c r="T197" i="8"/>
  <c r="L197" i="8"/>
  <c r="D197" i="8"/>
  <c r="T188" i="8"/>
  <c r="L188" i="8"/>
  <c r="D188" i="8"/>
  <c r="T187" i="8"/>
  <c r="L187" i="8"/>
  <c r="D187" i="8"/>
  <c r="T186" i="8"/>
  <c r="L186" i="8"/>
  <c r="D186" i="8"/>
  <c r="T177" i="8"/>
  <c r="L177" i="8"/>
  <c r="D177" i="8"/>
  <c r="T176" i="8"/>
  <c r="S243" i="8"/>
  <c r="K243" i="8"/>
  <c r="C243" i="8"/>
  <c r="S242" i="8"/>
  <c r="K242" i="8"/>
  <c r="C242" i="8"/>
  <c r="S241" i="8"/>
  <c r="K241" i="8"/>
  <c r="C241" i="8"/>
  <c r="S233" i="8"/>
  <c r="K233" i="8"/>
  <c r="C233" i="8"/>
  <c r="S232" i="8"/>
  <c r="K232" i="8"/>
  <c r="C232" i="8"/>
  <c r="S231" i="8"/>
  <c r="K231" i="8"/>
  <c r="C231" i="8"/>
  <c r="S222" i="8"/>
  <c r="K222" i="8"/>
  <c r="C222" i="8"/>
  <c r="S221" i="8"/>
  <c r="K221" i="8"/>
  <c r="C221" i="8"/>
  <c r="S220" i="8"/>
  <c r="K220" i="8"/>
  <c r="C220" i="8"/>
  <c r="S211" i="8"/>
  <c r="K211" i="8"/>
  <c r="C211" i="8"/>
  <c r="S210" i="8"/>
  <c r="K210" i="8"/>
  <c r="C210" i="8"/>
  <c r="S209" i="8"/>
  <c r="K209" i="8"/>
  <c r="C209" i="8"/>
  <c r="S199" i="8"/>
  <c r="K199" i="8"/>
  <c r="C199" i="8"/>
  <c r="S198" i="8"/>
  <c r="K198" i="8"/>
  <c r="C198" i="8"/>
  <c r="S197" i="8"/>
  <c r="K197" i="8"/>
  <c r="C197" i="8"/>
  <c r="S188" i="8"/>
  <c r="K188" i="8"/>
  <c r="C188" i="8"/>
  <c r="S187" i="8"/>
  <c r="K187" i="8"/>
  <c r="C187" i="8"/>
  <c r="S186" i="8"/>
  <c r="K186" i="8"/>
  <c r="C186" i="8"/>
  <c r="S177" i="8"/>
  <c r="K177" i="8"/>
  <c r="C177" i="8"/>
  <c r="R243" i="8"/>
  <c r="J243" i="8"/>
  <c r="B243" i="8"/>
  <c r="R242" i="8"/>
  <c r="J242" i="8"/>
  <c r="B242" i="8"/>
  <c r="R241" i="8"/>
  <c r="J241" i="8"/>
  <c r="B241" i="8"/>
  <c r="R233" i="8"/>
  <c r="J233" i="8"/>
  <c r="B233" i="8"/>
  <c r="R232" i="8"/>
  <c r="J232" i="8"/>
  <c r="B232" i="8"/>
  <c r="R231" i="8"/>
  <c r="J231" i="8"/>
  <c r="B231" i="8"/>
  <c r="R222" i="8"/>
  <c r="J222" i="8"/>
  <c r="B222" i="8"/>
  <c r="R221" i="8"/>
  <c r="J221" i="8"/>
  <c r="B221" i="8"/>
  <c r="R220" i="8"/>
  <c r="J220" i="8"/>
  <c r="B220" i="8"/>
  <c r="R211" i="8"/>
  <c r="J211" i="8"/>
  <c r="B211" i="8"/>
  <c r="R210" i="8"/>
  <c r="J210" i="8"/>
  <c r="B210" i="8"/>
  <c r="R209" i="8"/>
  <c r="J209" i="8"/>
  <c r="I232" i="8"/>
  <c r="Q221" i="8"/>
  <c r="Y210" i="8"/>
  <c r="R199" i="8"/>
  <c r="J198" i="8"/>
  <c r="B197" i="8"/>
  <c r="R187" i="8"/>
  <c r="J186" i="8"/>
  <c r="G177" i="8"/>
  <c r="R176" i="8"/>
  <c r="I176" i="8"/>
  <c r="W175" i="8"/>
  <c r="N175" i="8"/>
  <c r="E175" i="8"/>
  <c r="T167" i="8"/>
  <c r="K167" i="8"/>
  <c r="B167" i="8"/>
  <c r="Q166" i="8"/>
  <c r="G166" i="8"/>
  <c r="V165" i="8"/>
  <c r="M165" i="8"/>
  <c r="D165" i="8"/>
  <c r="S156" i="8"/>
  <c r="J156" i="8"/>
  <c r="Y155" i="8"/>
  <c r="O155" i="8"/>
  <c r="F155" i="8"/>
  <c r="U154" i="8"/>
  <c r="L154" i="8"/>
  <c r="C154" i="8"/>
  <c r="R145" i="8"/>
  <c r="I145" i="8"/>
  <c r="W144" i="8"/>
  <c r="O144" i="8"/>
  <c r="G144" i="8"/>
  <c r="W143" i="8"/>
  <c r="O143" i="8"/>
  <c r="G143" i="8"/>
  <c r="Y187" i="8"/>
  <c r="O175" i="8"/>
  <c r="N165" i="8"/>
  <c r="V154" i="8"/>
  <c r="H144" i="8"/>
  <c r="Y231" i="8"/>
  <c r="I221" i="8"/>
  <c r="Q210" i="8"/>
  <c r="Q199" i="8"/>
  <c r="I198" i="8"/>
  <c r="Y188" i="8"/>
  <c r="Q187" i="8"/>
  <c r="I186" i="8"/>
  <c r="E177" i="8"/>
  <c r="Q176" i="8"/>
  <c r="G176" i="8"/>
  <c r="V175" i="8"/>
  <c r="M175" i="8"/>
  <c r="D175" i="8"/>
  <c r="S167" i="8"/>
  <c r="J167" i="8"/>
  <c r="Y166" i="8"/>
  <c r="O166" i="8"/>
  <c r="F166" i="8"/>
  <c r="U165" i="8"/>
  <c r="L165" i="8"/>
  <c r="C165" i="8"/>
  <c r="R156" i="8"/>
  <c r="I156" i="8"/>
  <c r="W155" i="8"/>
  <c r="N155" i="8"/>
  <c r="E155" i="8"/>
  <c r="T154" i="8"/>
  <c r="K154" i="8"/>
  <c r="B154" i="8"/>
  <c r="Q145" i="8"/>
  <c r="G145" i="8"/>
  <c r="V144" i="8"/>
  <c r="N144" i="8"/>
  <c r="F144" i="8"/>
  <c r="V143" i="8"/>
  <c r="N143" i="8"/>
  <c r="F143" i="8"/>
  <c r="Y199" i="8"/>
  <c r="S176" i="8"/>
  <c r="R166" i="8"/>
  <c r="B156" i="8"/>
  <c r="Y144" i="8"/>
  <c r="Q231" i="8"/>
  <c r="Y220" i="8"/>
  <c r="I210" i="8"/>
  <c r="J199" i="8"/>
  <c r="B198" i="8"/>
  <c r="R188" i="8"/>
  <c r="J187" i="8"/>
  <c r="B186" i="8"/>
  <c r="B177" i="8"/>
  <c r="O176" i="8"/>
  <c r="F176" i="8"/>
  <c r="U175" i="8"/>
  <c r="L175" i="8"/>
  <c r="C175" i="8"/>
  <c r="R167" i="8"/>
  <c r="I167" i="8"/>
  <c r="W166" i="8"/>
  <c r="N166" i="8"/>
  <c r="E166" i="8"/>
  <c r="T165" i="8"/>
  <c r="K165" i="8"/>
  <c r="B165" i="8"/>
  <c r="Q156" i="8"/>
  <c r="G156" i="8"/>
  <c r="V155" i="8"/>
  <c r="M155" i="8"/>
  <c r="D155" i="8"/>
  <c r="S154" i="8"/>
  <c r="J154" i="8"/>
  <c r="Y145" i="8"/>
  <c r="O145" i="8"/>
  <c r="F145" i="8"/>
  <c r="U144" i="8"/>
  <c r="M144" i="8"/>
  <c r="E144" i="8"/>
  <c r="U143" i="8"/>
  <c r="M143" i="8"/>
  <c r="E143" i="8"/>
  <c r="J177" i="8"/>
  <c r="Q175" i="8"/>
  <c r="S166" i="8"/>
  <c r="L156" i="8"/>
  <c r="N154" i="8"/>
  <c r="I144" i="8"/>
  <c r="Q198" i="8"/>
  <c r="J176" i="8"/>
  <c r="I166" i="8"/>
  <c r="Q155" i="8"/>
  <c r="P144" i="8"/>
  <c r="I231" i="8"/>
  <c r="Q220" i="8"/>
  <c r="Y209" i="8"/>
  <c r="I199" i="8"/>
  <c r="Y197" i="8"/>
  <c r="Q188" i="8"/>
  <c r="I187" i="8"/>
  <c r="Y177" i="8"/>
  <c r="Y176" i="8"/>
  <c r="N176" i="8"/>
  <c r="E176" i="8"/>
  <c r="T175" i="8"/>
  <c r="K175" i="8"/>
  <c r="B175" i="8"/>
  <c r="Q167" i="8"/>
  <c r="G167" i="8"/>
  <c r="V166" i="8"/>
  <c r="M166" i="8"/>
  <c r="D166" i="8"/>
  <c r="S165" i="8"/>
  <c r="J165" i="8"/>
  <c r="Y156" i="8"/>
  <c r="O156" i="8"/>
  <c r="F156" i="8"/>
  <c r="U155" i="8"/>
  <c r="L155" i="8"/>
  <c r="C155" i="8"/>
  <c r="R154" i="8"/>
  <c r="I154" i="8"/>
  <c r="W145" i="8"/>
  <c r="N145" i="8"/>
  <c r="E145" i="8"/>
  <c r="T144" i="8"/>
  <c r="L144" i="8"/>
  <c r="D144" i="8"/>
  <c r="T143" i="8"/>
  <c r="L143" i="8"/>
  <c r="D143" i="8"/>
  <c r="B188" i="8"/>
  <c r="B176" i="8"/>
  <c r="D167" i="8"/>
  <c r="Y165" i="8"/>
  <c r="U156" i="8"/>
  <c r="W154" i="8"/>
  <c r="T145" i="8"/>
  <c r="Q144" i="8"/>
  <c r="Q143" i="8"/>
  <c r="I197" i="8"/>
  <c r="I177" i="8"/>
  <c r="U167" i="8"/>
  <c r="C167" i="8"/>
  <c r="K156" i="8"/>
  <c r="D154" i="8"/>
  <c r="J145" i="8"/>
  <c r="Y222" i="8"/>
  <c r="I220" i="8"/>
  <c r="Q209" i="8"/>
  <c r="B199" i="8"/>
  <c r="R197" i="8"/>
  <c r="J188" i="8"/>
  <c r="B187" i="8"/>
  <c r="R177" i="8"/>
  <c r="W176" i="8"/>
  <c r="M176" i="8"/>
  <c r="D176" i="8"/>
  <c r="S175" i="8"/>
  <c r="J175" i="8"/>
  <c r="Y167" i="8"/>
  <c r="O167" i="8"/>
  <c r="F167" i="8"/>
  <c r="U166" i="8"/>
  <c r="L166" i="8"/>
  <c r="C166" i="8"/>
  <c r="R165" i="8"/>
  <c r="I165" i="8"/>
  <c r="W156" i="8"/>
  <c r="N156" i="8"/>
  <c r="E156" i="8"/>
  <c r="T155" i="8"/>
  <c r="K155" i="8"/>
  <c r="B155" i="8"/>
  <c r="Q154" i="8"/>
  <c r="G154" i="8"/>
  <c r="V145" i="8"/>
  <c r="M145" i="8"/>
  <c r="D145" i="8"/>
  <c r="S144" i="8"/>
  <c r="K144" i="8"/>
  <c r="C144" i="8"/>
  <c r="S143" i="8"/>
  <c r="K143" i="8"/>
  <c r="C143" i="8"/>
  <c r="U176" i="8"/>
  <c r="G175" i="8"/>
  <c r="J166" i="8"/>
  <c r="C156" i="8"/>
  <c r="E154" i="8"/>
  <c r="Y143" i="8"/>
  <c r="Y221" i="8"/>
  <c r="F175" i="8"/>
  <c r="E165" i="8"/>
  <c r="M154" i="8"/>
  <c r="P143" i="8"/>
  <c r="Q222" i="8"/>
  <c r="Y211" i="8"/>
  <c r="I209" i="8"/>
  <c r="Y198" i="8"/>
  <c r="Q197" i="8"/>
  <c r="I188" i="8"/>
  <c r="Y186" i="8"/>
  <c r="Q177" i="8"/>
  <c r="V176" i="8"/>
  <c r="L176" i="8"/>
  <c r="C176" i="8"/>
  <c r="R175" i="8"/>
  <c r="I175" i="8"/>
  <c r="W167" i="8"/>
  <c r="N167" i="8"/>
  <c r="E167" i="8"/>
  <c r="T166" i="8"/>
  <c r="K166" i="8"/>
  <c r="B166" i="8"/>
  <c r="Q165" i="8"/>
  <c r="G165" i="8"/>
  <c r="V156" i="8"/>
  <c r="M156" i="8"/>
  <c r="D156" i="8"/>
  <c r="S155" i="8"/>
  <c r="J155" i="8"/>
  <c r="Y154" i="8"/>
  <c r="O154" i="8"/>
  <c r="F154" i="8"/>
  <c r="U145" i="8"/>
  <c r="L145" i="8"/>
  <c r="C145" i="8"/>
  <c r="R144" i="8"/>
  <c r="J144" i="8"/>
  <c r="B144" i="8"/>
  <c r="R143" i="8"/>
  <c r="J143" i="8"/>
  <c r="B143" i="8"/>
  <c r="R186" i="8"/>
  <c r="M167" i="8"/>
  <c r="F165" i="8"/>
  <c r="I155" i="8"/>
  <c r="B145" i="8"/>
  <c r="Q186" i="8"/>
  <c r="Y175" i="8"/>
  <c r="W165" i="8"/>
  <c r="G155" i="8"/>
  <c r="X143" i="8"/>
  <c r="I222" i="8"/>
  <c r="Q211" i="8"/>
  <c r="B209" i="8"/>
  <c r="R198" i="8"/>
  <c r="J197" i="8"/>
  <c r="K176" i="8"/>
  <c r="V167" i="8"/>
  <c r="O165" i="8"/>
  <c r="R155" i="8"/>
  <c r="K145" i="8"/>
  <c r="I143" i="8"/>
  <c r="I211" i="8"/>
  <c r="L167" i="8"/>
  <c r="T156" i="8"/>
  <c r="S145" i="8"/>
  <c r="H143" i="8"/>
  <c r="B708" i="5"/>
  <c r="E710" i="5"/>
  <c r="E712" i="5"/>
  <c r="B699" i="5"/>
  <c r="B701" i="5"/>
  <c r="B703" i="5"/>
  <c r="B689" i="5"/>
  <c r="B691" i="5"/>
  <c r="B693" i="5"/>
  <c r="B676" i="5"/>
  <c r="B678" i="5"/>
  <c r="B680" i="5"/>
  <c r="B666" i="5"/>
  <c r="B668" i="5"/>
  <c r="B670" i="5"/>
  <c r="B656" i="5"/>
  <c r="B658" i="5"/>
  <c r="B660" i="5"/>
  <c r="B643" i="5"/>
  <c r="B645" i="5"/>
  <c r="B647" i="5"/>
  <c r="B633" i="5"/>
  <c r="B635" i="5"/>
  <c r="B637" i="5"/>
  <c r="B623" i="5"/>
  <c r="B625" i="5"/>
  <c r="B627" i="5"/>
  <c r="B609" i="5"/>
  <c r="B611" i="5"/>
  <c r="B613" i="5"/>
  <c r="B599" i="5"/>
  <c r="B601" i="5"/>
  <c r="B603" i="5"/>
  <c r="B590" i="5"/>
  <c r="B592" i="5"/>
  <c r="C589" i="5"/>
  <c r="B579" i="5"/>
  <c r="B581" i="5"/>
  <c r="B568" i="5"/>
  <c r="B570" i="5"/>
  <c r="C567" i="5"/>
  <c r="B559" i="5"/>
  <c r="B561" i="5"/>
  <c r="B546" i="5"/>
  <c r="B548" i="5"/>
  <c r="B537" i="5"/>
  <c r="B539" i="5"/>
  <c r="B527" i="5"/>
  <c r="B529" i="5"/>
  <c r="B514" i="5"/>
  <c r="B516" i="5"/>
  <c r="C513" i="5"/>
  <c r="B506" i="5"/>
  <c r="B508" i="5"/>
  <c r="B495" i="5"/>
  <c r="B497" i="5"/>
  <c r="C494" i="5"/>
  <c r="B485" i="5"/>
  <c r="C483" i="5"/>
  <c r="B476" i="5"/>
  <c r="C474" i="5"/>
  <c r="B468" i="5"/>
  <c r="C466" i="5"/>
  <c r="B455" i="5"/>
  <c r="B457" i="5"/>
  <c r="B423" i="5"/>
  <c r="D416" i="5"/>
  <c r="E414" i="5"/>
  <c r="E424" i="5"/>
  <c r="B407" i="5"/>
  <c r="B409" i="5"/>
  <c r="B444" i="5"/>
  <c r="B446" i="5"/>
  <c r="C443" i="5"/>
  <c r="B436" i="5"/>
  <c r="B438" i="5"/>
  <c r="D392" i="5"/>
  <c r="D394" i="5"/>
  <c r="D396" i="5"/>
  <c r="D398" i="5"/>
  <c r="D380" i="5"/>
  <c r="D382" i="5"/>
  <c r="D384" i="5"/>
  <c r="D386" i="5"/>
  <c r="D368" i="5"/>
  <c r="B709" i="5"/>
  <c r="B711" i="5"/>
  <c r="B713" i="5"/>
  <c r="C699" i="5"/>
  <c r="C701" i="5"/>
  <c r="C703" i="5"/>
  <c r="C689" i="5"/>
  <c r="C691" i="5"/>
  <c r="C693" i="5"/>
  <c r="C676" i="5"/>
  <c r="C678" i="5"/>
  <c r="C680" i="5"/>
  <c r="C666" i="5"/>
  <c r="C668" i="5"/>
  <c r="C670" i="5"/>
  <c r="C656" i="5"/>
  <c r="C658" i="5"/>
  <c r="C660" i="5"/>
  <c r="C643" i="5"/>
  <c r="C645" i="5"/>
  <c r="C647" i="5"/>
  <c r="C633" i="5"/>
  <c r="C635" i="5"/>
  <c r="C637" i="5"/>
  <c r="C623" i="5"/>
  <c r="C625" i="5"/>
  <c r="C627" i="5"/>
  <c r="C609" i="5"/>
  <c r="C611" i="5"/>
  <c r="C613" i="5"/>
  <c r="C599" i="5"/>
  <c r="C601" i="5"/>
  <c r="C603" i="5"/>
  <c r="C590" i="5"/>
  <c r="C592" i="5"/>
  <c r="D589" i="5"/>
  <c r="C579" i="5"/>
  <c r="C581" i="5"/>
  <c r="C568" i="5"/>
  <c r="C570" i="5"/>
  <c r="D567" i="5"/>
  <c r="C559" i="5"/>
  <c r="C561" i="5"/>
  <c r="C546" i="5"/>
  <c r="C548" i="5"/>
  <c r="C537" i="5"/>
  <c r="C539" i="5"/>
  <c r="C527" i="5"/>
  <c r="C529" i="5"/>
  <c r="C514" i="5"/>
  <c r="C516" i="5"/>
  <c r="D513" i="5"/>
  <c r="C506" i="5"/>
  <c r="C508" i="5"/>
  <c r="C495" i="5"/>
  <c r="C497" i="5"/>
  <c r="D494" i="5"/>
  <c r="C485" i="5"/>
  <c r="D483" i="5"/>
  <c r="C476" i="5"/>
  <c r="D474" i="5"/>
  <c r="C468" i="5"/>
  <c r="D466" i="5"/>
  <c r="C455" i="5"/>
  <c r="C457" i="5"/>
  <c r="B422" i="5"/>
  <c r="E416" i="5"/>
  <c r="B414" i="5"/>
  <c r="B425" i="5"/>
  <c r="C407" i="5"/>
  <c r="C409" i="5"/>
  <c r="C709" i="5"/>
  <c r="C711" i="5"/>
  <c r="C713" i="5"/>
  <c r="D699" i="5"/>
  <c r="D701" i="5"/>
  <c r="D703" i="5"/>
  <c r="D689" i="5"/>
  <c r="D691" i="5"/>
  <c r="D693" i="5"/>
  <c r="D676" i="5"/>
  <c r="D678" i="5"/>
  <c r="D680" i="5"/>
  <c r="D666" i="5"/>
  <c r="D668" i="5"/>
  <c r="D670" i="5"/>
  <c r="D656" i="5"/>
  <c r="D658" i="5"/>
  <c r="D660" i="5"/>
  <c r="D643" i="5"/>
  <c r="D645" i="5"/>
  <c r="D647" i="5"/>
  <c r="D633" i="5"/>
  <c r="D635" i="5"/>
  <c r="D637" i="5"/>
  <c r="D623" i="5"/>
  <c r="D625" i="5"/>
  <c r="D627" i="5"/>
  <c r="D609" i="5"/>
  <c r="D611" i="5"/>
  <c r="D613" i="5"/>
  <c r="D599" i="5"/>
  <c r="D601" i="5"/>
  <c r="D603" i="5"/>
  <c r="D590" i="5"/>
  <c r="D592" i="5"/>
  <c r="E589" i="5"/>
  <c r="D579" i="5"/>
  <c r="D581" i="5"/>
  <c r="D568" i="5"/>
  <c r="D570" i="5"/>
  <c r="E567" i="5"/>
  <c r="D559" i="5"/>
  <c r="D561" i="5"/>
  <c r="D546" i="5"/>
  <c r="D548" i="5"/>
  <c r="D537" i="5"/>
  <c r="D539" i="5"/>
  <c r="D527" i="5"/>
  <c r="D529" i="5"/>
  <c r="D514" i="5"/>
  <c r="D516" i="5"/>
  <c r="E513" i="5"/>
  <c r="D506" i="5"/>
  <c r="D508" i="5"/>
  <c r="D495" i="5"/>
  <c r="D497" i="5"/>
  <c r="E494" i="5"/>
  <c r="D485" i="5"/>
  <c r="E483" i="5"/>
  <c r="D476" i="5"/>
  <c r="E474" i="5"/>
  <c r="D468" i="5"/>
  <c r="E466" i="5"/>
  <c r="D455" i="5"/>
  <c r="D457" i="5"/>
  <c r="B415" i="5"/>
  <c r="B417" i="5"/>
  <c r="C423" i="5"/>
  <c r="C425" i="5"/>
  <c r="D407" i="5"/>
  <c r="D409" i="5"/>
  <c r="D444" i="5"/>
  <c r="D446" i="5"/>
  <c r="E443" i="5"/>
  <c r="D436" i="5"/>
  <c r="D438" i="5"/>
  <c r="B393" i="5"/>
  <c r="B395" i="5"/>
  <c r="B397" i="5"/>
  <c r="C391" i="5"/>
  <c r="B381" i="5"/>
  <c r="B383" i="5"/>
  <c r="D709" i="5"/>
  <c r="D711" i="5"/>
  <c r="D713" i="5"/>
  <c r="E699" i="5"/>
  <c r="E701" i="5"/>
  <c r="E703" i="5"/>
  <c r="E689" i="5"/>
  <c r="E691" i="5"/>
  <c r="E693" i="5"/>
  <c r="E676" i="5"/>
  <c r="E678" i="5"/>
  <c r="E680" i="5"/>
  <c r="E666" i="5"/>
  <c r="E668" i="5"/>
  <c r="E670" i="5"/>
  <c r="E656" i="5"/>
  <c r="E658" i="5"/>
  <c r="E660" i="5"/>
  <c r="E643" i="5"/>
  <c r="E645" i="5"/>
  <c r="E647" i="5"/>
  <c r="E633" i="5"/>
  <c r="E635" i="5"/>
  <c r="E637" i="5"/>
  <c r="E623" i="5"/>
  <c r="E625" i="5"/>
  <c r="E627" i="5"/>
  <c r="E609" i="5"/>
  <c r="E611" i="5"/>
  <c r="E613" i="5"/>
  <c r="E599" i="5"/>
  <c r="E601" i="5"/>
  <c r="E603" i="5"/>
  <c r="E590" i="5"/>
  <c r="E592" i="5"/>
  <c r="B589" i="5"/>
  <c r="E579" i="5"/>
  <c r="E581" i="5"/>
  <c r="E568" i="5"/>
  <c r="E570" i="5"/>
  <c r="B567" i="5"/>
  <c r="E559" i="5"/>
  <c r="E561" i="5"/>
  <c r="E546" i="5"/>
  <c r="E548" i="5"/>
  <c r="E537" i="5"/>
  <c r="E539" i="5"/>
  <c r="E527" i="5"/>
  <c r="E529" i="5"/>
  <c r="E514" i="5"/>
  <c r="E516" i="5"/>
  <c r="B513" i="5"/>
  <c r="E506" i="5"/>
  <c r="E508" i="5"/>
  <c r="E495" i="5"/>
  <c r="E497" i="5"/>
  <c r="B494" i="5"/>
  <c r="E485" i="5"/>
  <c r="B483" i="5"/>
  <c r="E476" i="5"/>
  <c r="B474" i="5"/>
  <c r="E468" i="5"/>
  <c r="B466" i="5"/>
  <c r="E455" i="5"/>
  <c r="E457" i="5"/>
  <c r="C415" i="5"/>
  <c r="C417" i="5"/>
  <c r="D423" i="5"/>
  <c r="D425" i="5"/>
  <c r="E407" i="5"/>
  <c r="E409" i="5"/>
  <c r="E709" i="5"/>
  <c r="E711" i="5"/>
  <c r="E713" i="5"/>
  <c r="B700" i="5"/>
  <c r="B702" i="5"/>
  <c r="C698" i="5"/>
  <c r="B690" i="5"/>
  <c r="B692" i="5"/>
  <c r="C688" i="5"/>
  <c r="B677" i="5"/>
  <c r="B679" i="5"/>
  <c r="C675" i="5"/>
  <c r="B667" i="5"/>
  <c r="B669" i="5"/>
  <c r="C665" i="5"/>
  <c r="B657" i="5"/>
  <c r="B659" i="5"/>
  <c r="C655" i="5"/>
  <c r="B644" i="5"/>
  <c r="B646" i="5"/>
  <c r="C642" i="5"/>
  <c r="B634" i="5"/>
  <c r="B636" i="5"/>
  <c r="C632" i="5"/>
  <c r="B624" i="5"/>
  <c r="B626" i="5"/>
  <c r="C622" i="5"/>
  <c r="B610" i="5"/>
  <c r="B612" i="5"/>
  <c r="C608" i="5"/>
  <c r="B600" i="5"/>
  <c r="B602" i="5"/>
  <c r="C598" i="5"/>
  <c r="B591" i="5"/>
  <c r="B593" i="5"/>
  <c r="B578" i="5"/>
  <c r="B580" i="5"/>
  <c r="C577" i="5"/>
  <c r="B569" i="5"/>
  <c r="B571" i="5"/>
  <c r="B558" i="5"/>
  <c r="B560" i="5"/>
  <c r="C557" i="5"/>
  <c r="B547" i="5"/>
  <c r="C545" i="5"/>
  <c r="B538" i="5"/>
  <c r="C536" i="5"/>
  <c r="B528" i="5"/>
  <c r="C526" i="5"/>
  <c r="B515" i="5"/>
  <c r="B517" i="5"/>
  <c r="B505" i="5"/>
  <c r="B507" i="5"/>
  <c r="C504" i="5"/>
  <c r="B496" i="5"/>
  <c r="B498" i="5"/>
  <c r="B484" i="5"/>
  <c r="B486" i="5"/>
  <c r="B475" i="5"/>
  <c r="B477" i="5"/>
  <c r="B467" i="5"/>
  <c r="B469" i="5"/>
  <c r="B454" i="5"/>
  <c r="B456" i="5"/>
  <c r="C453" i="5"/>
  <c r="D415" i="5"/>
  <c r="D417" i="5"/>
  <c r="E423" i="5"/>
  <c r="E425" i="5"/>
  <c r="B408" i="5"/>
  <c r="C406" i="5"/>
  <c r="B445" i="5"/>
  <c r="B447" i="5"/>
  <c r="B435" i="5"/>
  <c r="B437" i="5"/>
  <c r="C434" i="5"/>
  <c r="D393" i="5"/>
  <c r="D395" i="5"/>
  <c r="D397" i="5"/>
  <c r="E391" i="5"/>
  <c r="D381" i="5"/>
  <c r="D383" i="5"/>
  <c r="D385" i="5"/>
  <c r="B710" i="5"/>
  <c r="B712" i="5"/>
  <c r="C708" i="5"/>
  <c r="C700" i="5"/>
  <c r="C702" i="5"/>
  <c r="D698" i="5"/>
  <c r="C690" i="5"/>
  <c r="C692" i="5"/>
  <c r="D688" i="5"/>
  <c r="C677" i="5"/>
  <c r="C679" i="5"/>
  <c r="D675" i="5"/>
  <c r="C667" i="5"/>
  <c r="C669" i="5"/>
  <c r="D665" i="5"/>
  <c r="C657" i="5"/>
  <c r="C659" i="5"/>
  <c r="D655" i="5"/>
  <c r="C644" i="5"/>
  <c r="C646" i="5"/>
  <c r="D642" i="5"/>
  <c r="C634" i="5"/>
  <c r="C636" i="5"/>
  <c r="D632" i="5"/>
  <c r="C624" i="5"/>
  <c r="C626" i="5"/>
  <c r="D622" i="5"/>
  <c r="C610" i="5"/>
  <c r="C612" i="5"/>
  <c r="D608" i="5"/>
  <c r="C600" i="5"/>
  <c r="C602" i="5"/>
  <c r="D598" i="5"/>
  <c r="C591" i="5"/>
  <c r="C593" i="5"/>
  <c r="C578" i="5"/>
  <c r="C580" i="5"/>
  <c r="D577" i="5"/>
  <c r="C569" i="5"/>
  <c r="C571" i="5"/>
  <c r="C558" i="5"/>
  <c r="C560" i="5"/>
  <c r="D557" i="5"/>
  <c r="C547" i="5"/>
  <c r="D545" i="5"/>
  <c r="C538" i="5"/>
  <c r="D536" i="5"/>
  <c r="C528" i="5"/>
  <c r="D526" i="5"/>
  <c r="C515" i="5"/>
  <c r="C517" i="5"/>
  <c r="C505" i="5"/>
  <c r="C507" i="5"/>
  <c r="D504" i="5"/>
  <c r="C496" i="5"/>
  <c r="C498" i="5"/>
  <c r="C484" i="5"/>
  <c r="C486" i="5"/>
  <c r="C475" i="5"/>
  <c r="C477" i="5"/>
  <c r="C467" i="5"/>
  <c r="C469" i="5"/>
  <c r="C454" i="5"/>
  <c r="C456" i="5"/>
  <c r="D453" i="5"/>
  <c r="E415" i="5"/>
  <c r="E417" i="5"/>
  <c r="B424" i="5"/>
  <c r="C422" i="5"/>
  <c r="C408" i="5"/>
  <c r="D406" i="5"/>
  <c r="C445" i="5"/>
  <c r="C447" i="5"/>
  <c r="C435" i="5"/>
  <c r="C437" i="5"/>
  <c r="D434" i="5"/>
  <c r="E393" i="5"/>
  <c r="C710" i="5"/>
  <c r="C712" i="5"/>
  <c r="D708" i="5"/>
  <c r="D700" i="5"/>
  <c r="D702" i="5"/>
  <c r="E698" i="5"/>
  <c r="D690" i="5"/>
  <c r="D692" i="5"/>
  <c r="E688" i="5"/>
  <c r="D677" i="5"/>
  <c r="D679" i="5"/>
  <c r="E675" i="5"/>
  <c r="D667" i="5"/>
  <c r="D669" i="5"/>
  <c r="E665" i="5"/>
  <c r="D657" i="5"/>
  <c r="D659" i="5"/>
  <c r="E655" i="5"/>
  <c r="D644" i="5"/>
  <c r="D646" i="5"/>
  <c r="E642" i="5"/>
  <c r="D634" i="5"/>
  <c r="D636" i="5"/>
  <c r="E632" i="5"/>
  <c r="D624" i="5"/>
  <c r="D626" i="5"/>
  <c r="E622" i="5"/>
  <c r="D610" i="5"/>
  <c r="D612" i="5"/>
  <c r="E608" i="5"/>
  <c r="D600" i="5"/>
  <c r="D602" i="5"/>
  <c r="E598" i="5"/>
  <c r="D591" i="5"/>
  <c r="D593" i="5"/>
  <c r="D578" i="5"/>
  <c r="D580" i="5"/>
  <c r="E577" i="5"/>
  <c r="D569" i="5"/>
  <c r="D571" i="5"/>
  <c r="D558" i="5"/>
  <c r="D560" i="5"/>
  <c r="E557" i="5"/>
  <c r="D547" i="5"/>
  <c r="E545" i="5"/>
  <c r="D538" i="5"/>
  <c r="E536" i="5"/>
  <c r="D528" i="5"/>
  <c r="E526" i="5"/>
  <c r="D515" i="5"/>
  <c r="D517" i="5"/>
  <c r="D505" i="5"/>
  <c r="D507" i="5"/>
  <c r="E504" i="5"/>
  <c r="D496" i="5"/>
  <c r="D498" i="5"/>
  <c r="D484" i="5"/>
  <c r="D486" i="5"/>
  <c r="D475" i="5"/>
  <c r="D477" i="5"/>
  <c r="D467" i="5"/>
  <c r="D469" i="5"/>
  <c r="D454" i="5"/>
  <c r="D456" i="5"/>
  <c r="E453" i="5"/>
  <c r="B416" i="5"/>
  <c r="C414" i="5"/>
  <c r="C424" i="5"/>
  <c r="D422" i="5"/>
  <c r="D408" i="5"/>
  <c r="E406" i="5"/>
  <c r="D445" i="5"/>
  <c r="D447" i="5"/>
  <c r="D435" i="5"/>
  <c r="D437" i="5"/>
  <c r="E434" i="5"/>
  <c r="B392" i="5"/>
  <c r="B394" i="5"/>
  <c r="B396" i="5"/>
  <c r="B398" i="5"/>
  <c r="B380" i="5"/>
  <c r="B382" i="5"/>
  <c r="B384" i="5"/>
  <c r="B386" i="5"/>
  <c r="B368" i="5"/>
  <c r="D710" i="5"/>
  <c r="B688" i="5"/>
  <c r="E659" i="5"/>
  <c r="E624" i="5"/>
  <c r="B598" i="5"/>
  <c r="E558" i="5"/>
  <c r="B526" i="5"/>
  <c r="E484" i="5"/>
  <c r="B453" i="5"/>
  <c r="E444" i="5"/>
  <c r="C436" i="5"/>
  <c r="E394" i="5"/>
  <c r="E398" i="5"/>
  <c r="E382" i="5"/>
  <c r="C386" i="5"/>
  <c r="B369" i="5"/>
  <c r="B371" i="5"/>
  <c r="B373" i="5"/>
  <c r="C367" i="5"/>
  <c r="B355" i="5"/>
  <c r="B357" i="5"/>
  <c r="B359" i="5"/>
  <c r="C353" i="5"/>
  <c r="B343" i="5"/>
  <c r="B345" i="5"/>
  <c r="B347" i="5"/>
  <c r="C341" i="5"/>
  <c r="E316" i="5"/>
  <c r="E318" i="5"/>
  <c r="E320" i="5"/>
  <c r="E322" i="5"/>
  <c r="E304" i="5"/>
  <c r="E306" i="5"/>
  <c r="E308" i="5"/>
  <c r="E310" i="5"/>
  <c r="E295" i="5"/>
  <c r="E297" i="5"/>
  <c r="E293" i="5"/>
  <c r="C292" i="5"/>
  <c r="E278" i="5"/>
  <c r="E280" i="5"/>
  <c r="E282" i="5"/>
  <c r="E284" i="5"/>
  <c r="E266" i="5"/>
  <c r="E268" i="5"/>
  <c r="E270" i="5"/>
  <c r="E272" i="5"/>
  <c r="E254" i="5"/>
  <c r="E256" i="5"/>
  <c r="E258" i="5"/>
  <c r="E260" i="5"/>
  <c r="E240" i="5"/>
  <c r="E242" i="5"/>
  <c r="E244" i="5"/>
  <c r="E246" i="5"/>
  <c r="E228" i="5"/>
  <c r="E230" i="5"/>
  <c r="E232" i="5"/>
  <c r="E234" i="5"/>
  <c r="E216" i="5"/>
  <c r="D712" i="5"/>
  <c r="E677" i="5"/>
  <c r="B655" i="5"/>
  <c r="E626" i="5"/>
  <c r="E591" i="5"/>
  <c r="E560" i="5"/>
  <c r="E515" i="5"/>
  <c r="E486" i="5"/>
  <c r="C416" i="5"/>
  <c r="E445" i="5"/>
  <c r="E436" i="5"/>
  <c r="C395" i="5"/>
  <c r="D391" i="5"/>
  <c r="C383" i="5"/>
  <c r="E386" i="5"/>
  <c r="C369" i="5"/>
  <c r="C371" i="5"/>
  <c r="C373" i="5"/>
  <c r="D367" i="5"/>
  <c r="C355" i="5"/>
  <c r="C357" i="5"/>
  <c r="C359" i="5"/>
  <c r="D353" i="5"/>
  <c r="C343" i="5"/>
  <c r="C345" i="5"/>
  <c r="C347" i="5"/>
  <c r="D341" i="5"/>
  <c r="B317" i="5"/>
  <c r="B319" i="5"/>
  <c r="B321" i="5"/>
  <c r="C315" i="5"/>
  <c r="B305" i="5"/>
  <c r="B307" i="5"/>
  <c r="B309" i="5"/>
  <c r="C303" i="5"/>
  <c r="B296" i="5"/>
  <c r="B298" i="5"/>
  <c r="B294" i="5"/>
  <c r="D292" i="5"/>
  <c r="B279" i="5"/>
  <c r="B281" i="5"/>
  <c r="B283" i="5"/>
  <c r="C277" i="5"/>
  <c r="B267" i="5"/>
  <c r="B269" i="5"/>
  <c r="B271" i="5"/>
  <c r="C265" i="5"/>
  <c r="B255" i="5"/>
  <c r="B257" i="5"/>
  <c r="B259" i="5"/>
  <c r="C253" i="5"/>
  <c r="B241" i="5"/>
  <c r="B243" i="5"/>
  <c r="B245" i="5"/>
  <c r="C239" i="5"/>
  <c r="B229" i="5"/>
  <c r="B231" i="5"/>
  <c r="B233" i="5"/>
  <c r="E708" i="5"/>
  <c r="E679" i="5"/>
  <c r="E644" i="5"/>
  <c r="B622" i="5"/>
  <c r="E593" i="5"/>
  <c r="B557" i="5"/>
  <c r="E517" i="5"/>
  <c r="E475" i="5"/>
  <c r="D414" i="5"/>
  <c r="C446" i="5"/>
  <c r="E437" i="5"/>
  <c r="E395" i="5"/>
  <c r="B391" i="5"/>
  <c r="E383" i="5"/>
  <c r="C379" i="5"/>
  <c r="D369" i="5"/>
  <c r="D371" i="5"/>
  <c r="D373" i="5"/>
  <c r="E367" i="5"/>
  <c r="D355" i="5"/>
  <c r="D357" i="5"/>
  <c r="D359" i="5"/>
  <c r="E353" i="5"/>
  <c r="D343" i="5"/>
  <c r="D345" i="5"/>
  <c r="D347" i="5"/>
  <c r="E341" i="5"/>
  <c r="C317" i="5"/>
  <c r="C319" i="5"/>
  <c r="C321" i="5"/>
  <c r="D315" i="5"/>
  <c r="C305" i="5"/>
  <c r="C307" i="5"/>
  <c r="C309" i="5"/>
  <c r="D303" i="5"/>
  <c r="C296" i="5"/>
  <c r="C298" i="5"/>
  <c r="C294" i="5"/>
  <c r="E292" i="5"/>
  <c r="C279" i="5"/>
  <c r="C281" i="5"/>
  <c r="C283" i="5"/>
  <c r="D277" i="5"/>
  <c r="C267" i="5"/>
  <c r="C269" i="5"/>
  <c r="C271" i="5"/>
  <c r="D265" i="5"/>
  <c r="C255" i="5"/>
  <c r="C257" i="5"/>
  <c r="C259" i="5"/>
  <c r="D253" i="5"/>
  <c r="C241" i="5"/>
  <c r="C243" i="5"/>
  <c r="C245" i="5"/>
  <c r="D239" i="5"/>
  <c r="C229" i="5"/>
  <c r="C231" i="5"/>
  <c r="C233" i="5"/>
  <c r="D227" i="5"/>
  <c r="C217" i="5"/>
  <c r="C219" i="5"/>
  <c r="C221" i="5"/>
  <c r="D215" i="5"/>
  <c r="C203" i="5"/>
  <c r="C205" i="5"/>
  <c r="C207" i="5"/>
  <c r="D201" i="5"/>
  <c r="C191" i="5"/>
  <c r="C193" i="5"/>
  <c r="C195" i="5"/>
  <c r="D189" i="5"/>
  <c r="C178" i="5"/>
  <c r="C180" i="5"/>
  <c r="C182" i="5"/>
  <c r="D176" i="5"/>
  <c r="C164" i="5"/>
  <c r="C166" i="5"/>
  <c r="C168" i="5"/>
  <c r="D162" i="5"/>
  <c r="C152" i="5"/>
  <c r="C154" i="5"/>
  <c r="C156" i="5"/>
  <c r="D150" i="5"/>
  <c r="C126" i="5"/>
  <c r="E700" i="5"/>
  <c r="B675" i="5"/>
  <c r="E646" i="5"/>
  <c r="E610" i="5"/>
  <c r="E578" i="5"/>
  <c r="E547" i="5"/>
  <c r="E505" i="5"/>
  <c r="E477" i="5"/>
  <c r="D424" i="5"/>
  <c r="E446" i="5"/>
  <c r="C438" i="5"/>
  <c r="C396" i="5"/>
  <c r="C380" i="5"/>
  <c r="C384" i="5"/>
  <c r="D379" i="5"/>
  <c r="E369" i="5"/>
  <c r="E371" i="5"/>
  <c r="E373" i="5"/>
  <c r="B367" i="5"/>
  <c r="E355" i="5"/>
  <c r="E357" i="5"/>
  <c r="E359" i="5"/>
  <c r="B353" i="5"/>
  <c r="E343" i="5"/>
  <c r="E345" i="5"/>
  <c r="E347" i="5"/>
  <c r="B341" i="5"/>
  <c r="D317" i="5"/>
  <c r="D319" i="5"/>
  <c r="D321" i="5"/>
  <c r="E315" i="5"/>
  <c r="D305" i="5"/>
  <c r="D307" i="5"/>
  <c r="D309" i="5"/>
  <c r="E303" i="5"/>
  <c r="D296" i="5"/>
  <c r="D298" i="5"/>
  <c r="D294" i="5"/>
  <c r="B291" i="5"/>
  <c r="D279" i="5"/>
  <c r="D281" i="5"/>
  <c r="D283" i="5"/>
  <c r="E277" i="5"/>
  <c r="D267" i="5"/>
  <c r="D269" i="5"/>
  <c r="D271" i="5"/>
  <c r="E265" i="5"/>
  <c r="D255" i="5"/>
  <c r="D257" i="5"/>
  <c r="D259" i="5"/>
  <c r="E253" i="5"/>
  <c r="D241" i="5"/>
  <c r="D243" i="5"/>
  <c r="D245" i="5"/>
  <c r="E239" i="5"/>
  <c r="D229" i="5"/>
  <c r="D231" i="5"/>
  <c r="D233" i="5"/>
  <c r="E227" i="5"/>
  <c r="D217" i="5"/>
  <c r="D219" i="5"/>
  <c r="D221" i="5"/>
  <c r="E215" i="5"/>
  <c r="D203" i="5"/>
  <c r="D205" i="5"/>
  <c r="D207" i="5"/>
  <c r="E201" i="5"/>
  <c r="D191" i="5"/>
  <c r="D193" i="5"/>
  <c r="D195" i="5"/>
  <c r="E189" i="5"/>
  <c r="D178" i="5"/>
  <c r="D180" i="5"/>
  <c r="D182" i="5"/>
  <c r="E176" i="5"/>
  <c r="D164" i="5"/>
  <c r="D166" i="5"/>
  <c r="D168" i="5"/>
  <c r="E162" i="5"/>
  <c r="D152" i="5"/>
  <c r="D154" i="5"/>
  <c r="D156" i="5"/>
  <c r="E150" i="5"/>
  <c r="D126" i="5"/>
  <c r="D128" i="5"/>
  <c r="E702" i="5"/>
  <c r="E667" i="5"/>
  <c r="B642" i="5"/>
  <c r="E612" i="5"/>
  <c r="E580" i="5"/>
  <c r="B545" i="5"/>
  <c r="E507" i="5"/>
  <c r="E467" i="5"/>
  <c r="E422" i="5"/>
  <c r="E447" i="5"/>
  <c r="E690" i="5"/>
  <c r="B665" i="5"/>
  <c r="E636" i="5"/>
  <c r="E600" i="5"/>
  <c r="E569" i="5"/>
  <c r="B536" i="5"/>
  <c r="E496" i="5"/>
  <c r="E454" i="5"/>
  <c r="B406" i="5"/>
  <c r="B443" i="5"/>
  <c r="C393" i="5"/>
  <c r="E397" i="5"/>
  <c r="E381" i="5"/>
  <c r="C385" i="5"/>
  <c r="C368" i="5"/>
  <c r="D370" i="5"/>
  <c r="D372" i="5"/>
  <c r="D374" i="5"/>
  <c r="D354" i="5"/>
  <c r="D356" i="5"/>
  <c r="D358" i="5"/>
  <c r="D360" i="5"/>
  <c r="D342" i="5"/>
  <c r="D344" i="5"/>
  <c r="D346" i="5"/>
  <c r="D348" i="5"/>
  <c r="C316" i="5"/>
  <c r="C318" i="5"/>
  <c r="C320" i="5"/>
  <c r="C322" i="5"/>
  <c r="C304" i="5"/>
  <c r="C306" i="5"/>
  <c r="C308" i="5"/>
  <c r="C310" i="5"/>
  <c r="C295" i="5"/>
  <c r="C297" i="5"/>
  <c r="C293" i="5"/>
  <c r="D291" i="5"/>
  <c r="C278" i="5"/>
  <c r="C280" i="5"/>
  <c r="C282" i="5"/>
  <c r="C284" i="5"/>
  <c r="C266" i="5"/>
  <c r="C268" i="5"/>
  <c r="C270" i="5"/>
  <c r="C272" i="5"/>
  <c r="C254" i="5"/>
  <c r="C256" i="5"/>
  <c r="C258" i="5"/>
  <c r="C260" i="5"/>
  <c r="C240" i="5"/>
  <c r="C242" i="5"/>
  <c r="C244" i="5"/>
  <c r="C246" i="5"/>
  <c r="C228" i="5"/>
  <c r="C230" i="5"/>
  <c r="C232" i="5"/>
  <c r="C234" i="5"/>
  <c r="C216" i="5"/>
  <c r="C218" i="5"/>
  <c r="C220" i="5"/>
  <c r="C222" i="5"/>
  <c r="C202" i="5"/>
  <c r="C204" i="5"/>
  <c r="C206" i="5"/>
  <c r="C208" i="5"/>
  <c r="C190" i="5"/>
  <c r="C192" i="5"/>
  <c r="C194" i="5"/>
  <c r="C196" i="5"/>
  <c r="C177" i="5"/>
  <c r="C179" i="5"/>
  <c r="C181" i="5"/>
  <c r="C183" i="5"/>
  <c r="C163" i="5"/>
  <c r="C165" i="5"/>
  <c r="C167" i="5"/>
  <c r="C169" i="5"/>
  <c r="C151" i="5"/>
  <c r="C153" i="5"/>
  <c r="C155" i="5"/>
  <c r="C157" i="5"/>
  <c r="C125" i="5"/>
  <c r="C127" i="5"/>
  <c r="C129" i="5"/>
  <c r="B698" i="5"/>
  <c r="B577" i="5"/>
  <c r="E408" i="5"/>
  <c r="C397" i="5"/>
  <c r="E379" i="5"/>
  <c r="E372" i="5"/>
  <c r="C356" i="5"/>
  <c r="B342" i="5"/>
  <c r="E346" i="5"/>
  <c r="B318" i="5"/>
  <c r="B315" i="5"/>
  <c r="D308" i="5"/>
  <c r="B297" i="5"/>
  <c r="B292" i="5"/>
  <c r="D282" i="5"/>
  <c r="B268" i="5"/>
  <c r="B265" i="5"/>
  <c r="D258" i="5"/>
  <c r="B242" i="5"/>
  <c r="B239" i="5"/>
  <c r="D232" i="5"/>
  <c r="B217" i="5"/>
  <c r="D220" i="5"/>
  <c r="B215" i="5"/>
  <c r="E204" i="5"/>
  <c r="B208" i="5"/>
  <c r="B191" i="5"/>
  <c r="D194" i="5"/>
  <c r="B189" i="5"/>
  <c r="E179" i="5"/>
  <c r="B183" i="5"/>
  <c r="B164" i="5"/>
  <c r="D167" i="5"/>
  <c r="B162" i="5"/>
  <c r="E153" i="5"/>
  <c r="B157" i="5"/>
  <c r="B126" i="5"/>
  <c r="B129" i="5"/>
  <c r="C131" i="5"/>
  <c r="C113" i="5"/>
  <c r="C115" i="5"/>
  <c r="C117" i="5"/>
  <c r="C119" i="5"/>
  <c r="C101" i="5"/>
  <c r="C103" i="5"/>
  <c r="C105" i="5"/>
  <c r="C107" i="5"/>
  <c r="C87" i="5"/>
  <c r="C89" i="5"/>
  <c r="C91" i="5"/>
  <c r="C93" i="5"/>
  <c r="C74" i="5"/>
  <c r="C76" i="5"/>
  <c r="C78" i="5"/>
  <c r="C80" i="5"/>
  <c r="B64" i="5"/>
  <c r="B66" i="5"/>
  <c r="B61" i="5"/>
  <c r="C60" i="5"/>
  <c r="E35" i="5"/>
  <c r="E392" i="5"/>
  <c r="E370" i="5"/>
  <c r="B316" i="5"/>
  <c r="D280" i="5"/>
  <c r="D256" i="5"/>
  <c r="B219" i="5"/>
  <c r="B193" i="5"/>
  <c r="B163" i="5"/>
  <c r="B125" i="5"/>
  <c r="D116" i="5"/>
  <c r="D104" i="5"/>
  <c r="E86" i="5"/>
  <c r="C63" i="5"/>
  <c r="B608" i="5"/>
  <c r="C360" i="5"/>
  <c r="C291" i="5"/>
  <c r="D240" i="5"/>
  <c r="E222" i="5"/>
  <c r="B179" i="5"/>
  <c r="E169" i="5"/>
  <c r="E692" i="5"/>
  <c r="E571" i="5"/>
  <c r="C444" i="5"/>
  <c r="C398" i="5"/>
  <c r="B379" i="5"/>
  <c r="B374" i="5"/>
  <c r="E356" i="5"/>
  <c r="C342" i="5"/>
  <c r="B348" i="5"/>
  <c r="D318" i="5"/>
  <c r="B304" i="5"/>
  <c r="E309" i="5"/>
  <c r="D297" i="5"/>
  <c r="B278" i="5"/>
  <c r="E283" i="5"/>
  <c r="D268" i="5"/>
  <c r="B254" i="5"/>
  <c r="E259" i="5"/>
  <c r="D242" i="5"/>
  <c r="B228" i="5"/>
  <c r="E233" i="5"/>
  <c r="E217" i="5"/>
  <c r="E220" i="5"/>
  <c r="B202" i="5"/>
  <c r="B205" i="5"/>
  <c r="D208" i="5"/>
  <c r="E191" i="5"/>
  <c r="E194" i="5"/>
  <c r="B177" i="5"/>
  <c r="B180" i="5"/>
  <c r="D183" i="5"/>
  <c r="E164" i="5"/>
  <c r="E167" i="5"/>
  <c r="B151" i="5"/>
  <c r="B154" i="5"/>
  <c r="D157" i="5"/>
  <c r="E126" i="5"/>
  <c r="D129" i="5"/>
  <c r="D131" i="5"/>
  <c r="D113" i="5"/>
  <c r="D115" i="5"/>
  <c r="D117" i="5"/>
  <c r="D119" i="5"/>
  <c r="D101" i="5"/>
  <c r="D103" i="5"/>
  <c r="D105" i="5"/>
  <c r="D107" i="5"/>
  <c r="D87" i="5"/>
  <c r="D89" i="5"/>
  <c r="D91" i="5"/>
  <c r="D93" i="5"/>
  <c r="D74" i="5"/>
  <c r="D76" i="5"/>
  <c r="D78" i="5"/>
  <c r="D80" i="5"/>
  <c r="C64" i="5"/>
  <c r="C66" i="5"/>
  <c r="C61" i="5"/>
  <c r="D60" i="5"/>
  <c r="D35" i="5"/>
  <c r="E384" i="5"/>
  <c r="E321" i="5"/>
  <c r="B266" i="5"/>
  <c r="D230" i="5"/>
  <c r="B190" i="5"/>
  <c r="B166" i="5"/>
  <c r="B128" i="5"/>
  <c r="D118" i="5"/>
  <c r="E100" i="5"/>
  <c r="D77" i="5"/>
  <c r="B385" i="5"/>
  <c r="B322" i="5"/>
  <c r="D266" i="5"/>
  <c r="E231" i="5"/>
  <c r="B207" i="5"/>
  <c r="B182" i="5"/>
  <c r="E669" i="5"/>
  <c r="E538" i="5"/>
  <c r="D443" i="5"/>
  <c r="E380" i="5"/>
  <c r="E368" i="5"/>
  <c r="C374" i="5"/>
  <c r="B358" i="5"/>
  <c r="E342" i="5"/>
  <c r="C348" i="5"/>
  <c r="E319" i="5"/>
  <c r="D304" i="5"/>
  <c r="B310" i="5"/>
  <c r="E298" i="5"/>
  <c r="D278" i="5"/>
  <c r="B284" i="5"/>
  <c r="E269" i="5"/>
  <c r="D254" i="5"/>
  <c r="B260" i="5"/>
  <c r="E243" i="5"/>
  <c r="D228" i="5"/>
  <c r="B234" i="5"/>
  <c r="B218" i="5"/>
  <c r="B221" i="5"/>
  <c r="D202" i="5"/>
  <c r="E205" i="5"/>
  <c r="E208" i="5"/>
  <c r="B192" i="5"/>
  <c r="B195" i="5"/>
  <c r="D177" i="5"/>
  <c r="E180" i="5"/>
  <c r="E183" i="5"/>
  <c r="B165" i="5"/>
  <c r="B168" i="5"/>
  <c r="D151" i="5"/>
  <c r="E154" i="5"/>
  <c r="E157" i="5"/>
  <c r="B127" i="5"/>
  <c r="E129" i="5"/>
  <c r="E131" i="5"/>
  <c r="E113" i="5"/>
  <c r="E115" i="5"/>
  <c r="E117" i="5"/>
  <c r="E119" i="5"/>
  <c r="E101" i="5"/>
  <c r="E103" i="5"/>
  <c r="E105" i="5"/>
  <c r="E107" i="5"/>
  <c r="E87" i="5"/>
  <c r="E89" i="5"/>
  <c r="E91" i="5"/>
  <c r="E93" i="5"/>
  <c r="E74" i="5"/>
  <c r="E76" i="5"/>
  <c r="E78" i="5"/>
  <c r="E80" i="5"/>
  <c r="D64" i="5"/>
  <c r="D66" i="5"/>
  <c r="D61" i="5"/>
  <c r="E60" i="5"/>
  <c r="C35" i="5"/>
  <c r="E498" i="5"/>
  <c r="B360" i="5"/>
  <c r="B295" i="5"/>
  <c r="E245" i="5"/>
  <c r="E203" i="5"/>
  <c r="E178" i="5"/>
  <c r="E152" i="5"/>
  <c r="D130" i="5"/>
  <c r="E112" i="5"/>
  <c r="D88" i="5"/>
  <c r="D75" i="5"/>
  <c r="C67" i="5"/>
  <c r="D34" i="5"/>
  <c r="B372" i="5"/>
  <c r="D316" i="5"/>
  <c r="E281" i="5"/>
  <c r="B246" i="5"/>
  <c r="B204" i="5"/>
  <c r="E193" i="5"/>
  <c r="E166" i="5"/>
  <c r="E657" i="5"/>
  <c r="E528" i="5"/>
  <c r="E435" i="5"/>
  <c r="C381" i="5"/>
  <c r="B370" i="5"/>
  <c r="E374" i="5"/>
  <c r="C358" i="5"/>
  <c r="B344" i="5"/>
  <c r="E348" i="5"/>
  <c r="B320" i="5"/>
  <c r="E305" i="5"/>
  <c r="D310" i="5"/>
  <c r="B293" i="5"/>
  <c r="E279" i="5"/>
  <c r="D284" i="5"/>
  <c r="B270" i="5"/>
  <c r="E255" i="5"/>
  <c r="D260" i="5"/>
  <c r="B244" i="5"/>
  <c r="E229" i="5"/>
  <c r="D234" i="5"/>
  <c r="D218" i="5"/>
  <c r="E221" i="5"/>
  <c r="E202" i="5"/>
  <c r="B206" i="5"/>
  <c r="C201" i="5"/>
  <c r="D192" i="5"/>
  <c r="E195" i="5"/>
  <c r="E177" i="5"/>
  <c r="B181" i="5"/>
  <c r="C176" i="5"/>
  <c r="D165" i="5"/>
  <c r="E168" i="5"/>
  <c r="E151" i="5"/>
  <c r="B155" i="5"/>
  <c r="C150" i="5"/>
  <c r="D127" i="5"/>
  <c r="B130" i="5"/>
  <c r="C124" i="5"/>
  <c r="B114" i="5"/>
  <c r="B116" i="5"/>
  <c r="B118" i="5"/>
  <c r="C112" i="5"/>
  <c r="B102" i="5"/>
  <c r="B104" i="5"/>
  <c r="B106" i="5"/>
  <c r="C100" i="5"/>
  <c r="B88" i="5"/>
  <c r="B90" i="5"/>
  <c r="B92" i="5"/>
  <c r="C86" i="5"/>
  <c r="B75" i="5"/>
  <c r="B77" i="5"/>
  <c r="B79" i="5"/>
  <c r="B73" i="5"/>
  <c r="E64" i="5"/>
  <c r="E66" i="5"/>
  <c r="E61" i="5"/>
  <c r="B60" i="5"/>
  <c r="B35" i="5"/>
  <c r="B434" i="5"/>
  <c r="E344" i="5"/>
  <c r="E294" i="5"/>
  <c r="B240" i="5"/>
  <c r="D222" i="5"/>
  <c r="D196" i="5"/>
  <c r="D169" i="5"/>
  <c r="E124" i="5"/>
  <c r="D102" i="5"/>
  <c r="D90" i="5"/>
  <c r="D79" i="5"/>
  <c r="C62" i="5"/>
  <c r="D36" i="5"/>
  <c r="C394" i="5"/>
  <c r="B346" i="5"/>
  <c r="D295" i="5"/>
  <c r="B272" i="5"/>
  <c r="B216" i="5"/>
  <c r="D190" i="5"/>
  <c r="D163" i="5"/>
  <c r="E634" i="5"/>
  <c r="B504" i="5"/>
  <c r="E438" i="5"/>
  <c r="C392" i="5"/>
  <c r="C382" i="5"/>
  <c r="C370" i="5"/>
  <c r="B354" i="5"/>
  <c r="E358" i="5"/>
  <c r="C344" i="5"/>
  <c r="B329" i="5"/>
  <c r="D320" i="5"/>
  <c r="B306" i="5"/>
  <c r="B303" i="5"/>
  <c r="D293" i="5"/>
  <c r="B280" i="5"/>
  <c r="B277" i="5"/>
  <c r="D270" i="5"/>
  <c r="B256" i="5"/>
  <c r="B253" i="5"/>
  <c r="D244" i="5"/>
  <c r="B230" i="5"/>
  <c r="C227" i="5"/>
  <c r="E218" i="5"/>
  <c r="B222" i="5"/>
  <c r="B203" i="5"/>
  <c r="D206" i="5"/>
  <c r="B201" i="5"/>
  <c r="E192" i="5"/>
  <c r="B196" i="5"/>
  <c r="B178" i="5"/>
  <c r="D181" i="5"/>
  <c r="B176" i="5"/>
  <c r="E165" i="5"/>
  <c r="B169" i="5"/>
  <c r="B152" i="5"/>
  <c r="D155" i="5"/>
  <c r="B150" i="5"/>
  <c r="E127" i="5"/>
  <c r="C130" i="5"/>
  <c r="D124" i="5"/>
  <c r="C114" i="5"/>
  <c r="C116" i="5"/>
  <c r="C118" i="5"/>
  <c r="D112" i="5"/>
  <c r="C102" i="5"/>
  <c r="C104" i="5"/>
  <c r="C106" i="5"/>
  <c r="D100" i="5"/>
  <c r="C88" i="5"/>
  <c r="C90" i="5"/>
  <c r="C92" i="5"/>
  <c r="D86" i="5"/>
  <c r="C75" i="5"/>
  <c r="C77" i="5"/>
  <c r="C79" i="5"/>
  <c r="B63" i="5"/>
  <c r="B65" i="5"/>
  <c r="B67" i="5"/>
  <c r="B62" i="5"/>
  <c r="E36" i="5"/>
  <c r="E34" i="5"/>
  <c r="B632" i="5"/>
  <c r="C354" i="5"/>
  <c r="D306" i="5"/>
  <c r="E271" i="5"/>
  <c r="B227" i="5"/>
  <c r="E206" i="5"/>
  <c r="E181" i="5"/>
  <c r="E155" i="5"/>
  <c r="D114" i="5"/>
  <c r="D106" i="5"/>
  <c r="D92" i="5"/>
  <c r="C65" i="5"/>
  <c r="E469" i="5"/>
  <c r="E354" i="5"/>
  <c r="E307" i="5"/>
  <c r="E257" i="5"/>
  <c r="E219" i="5"/>
  <c r="E196" i="5"/>
  <c r="E602" i="5"/>
  <c r="E396" i="5"/>
  <c r="B308" i="5"/>
  <c r="D246" i="5"/>
  <c r="B194" i="5"/>
  <c r="D153" i="5"/>
  <c r="B131" i="5"/>
  <c r="B119" i="5"/>
  <c r="B107" i="5"/>
  <c r="B93" i="5"/>
  <c r="B80" i="5"/>
  <c r="E62" i="5"/>
  <c r="B36" i="5"/>
  <c r="B356" i="5"/>
  <c r="E182" i="5"/>
  <c r="E102" i="5"/>
  <c r="E75" i="5"/>
  <c r="E90" i="5"/>
  <c r="C162" i="5"/>
  <c r="B78" i="5"/>
  <c r="E241" i="5"/>
  <c r="D62" i="5"/>
  <c r="E456" i="5"/>
  <c r="E385" i="5"/>
  <c r="E296" i="5"/>
  <c r="B232" i="5"/>
  <c r="C189" i="5"/>
  <c r="B156" i="5"/>
  <c r="B124" i="5"/>
  <c r="B112" i="5"/>
  <c r="B100" i="5"/>
  <c r="B86" i="5"/>
  <c r="D63" i="5"/>
  <c r="C34" i="5"/>
  <c r="B282" i="5"/>
  <c r="B220" i="5"/>
  <c r="D125" i="5"/>
  <c r="E88" i="5"/>
  <c r="E104" i="5"/>
  <c r="E317" i="5"/>
  <c r="B117" i="5"/>
  <c r="E118" i="5"/>
  <c r="C36" i="5"/>
  <c r="C372" i="5"/>
  <c r="E291" i="5"/>
  <c r="D216" i="5"/>
  <c r="D179" i="5"/>
  <c r="E156" i="5"/>
  <c r="B113" i="5"/>
  <c r="B101" i="5"/>
  <c r="B87" i="5"/>
  <c r="B74" i="5"/>
  <c r="E63" i="5"/>
  <c r="B34" i="5"/>
  <c r="E114" i="5"/>
  <c r="D65" i="5"/>
  <c r="E116" i="5"/>
  <c r="B258" i="5"/>
  <c r="B91" i="5"/>
  <c r="D322" i="5"/>
  <c r="E106" i="5"/>
  <c r="E128" i="5"/>
  <c r="E130" i="5"/>
  <c r="E360" i="5"/>
  <c r="E267" i="5"/>
  <c r="C215" i="5"/>
  <c r="E163" i="5"/>
  <c r="E125" i="5"/>
  <c r="B115" i="5"/>
  <c r="B103" i="5"/>
  <c r="B89" i="5"/>
  <c r="B76" i="5"/>
  <c r="E65" i="5"/>
  <c r="C346" i="5"/>
  <c r="D204" i="5"/>
  <c r="B167" i="5"/>
  <c r="C128" i="5"/>
  <c r="E77" i="5"/>
  <c r="E207" i="5"/>
  <c r="B105" i="5"/>
  <c r="E190" i="5"/>
  <c r="E92" i="5"/>
  <c r="D272" i="5"/>
  <c r="D67" i="5"/>
  <c r="E67" i="5"/>
  <c r="B153" i="5"/>
  <c r="E79" i="5"/>
  <c r="W8" i="8"/>
  <c r="W10" i="8"/>
  <c r="H8" i="8"/>
  <c r="P8" i="8"/>
  <c r="X8" i="8"/>
  <c r="H9" i="8"/>
  <c r="P9" i="8"/>
  <c r="X9" i="8"/>
  <c r="H10" i="8"/>
  <c r="P10" i="8"/>
  <c r="X10" i="8"/>
  <c r="W9" i="8"/>
  <c r="I8" i="8"/>
  <c r="Q8" i="8"/>
  <c r="Y8" i="8"/>
  <c r="I9" i="8"/>
  <c r="Q9" i="8"/>
  <c r="Y9" i="8"/>
  <c r="I10" i="8"/>
  <c r="Q10" i="8"/>
  <c r="Y10" i="8"/>
  <c r="B8" i="8"/>
  <c r="J8" i="8"/>
  <c r="R8" i="8"/>
  <c r="B9" i="8"/>
  <c r="J9" i="8"/>
  <c r="R9" i="8"/>
  <c r="B10" i="8"/>
  <c r="J10" i="8"/>
  <c r="R10" i="8"/>
  <c r="G8" i="8"/>
  <c r="O10" i="8"/>
  <c r="C8" i="8"/>
  <c r="K8" i="8"/>
  <c r="S8" i="8"/>
  <c r="C9" i="8"/>
  <c r="K9" i="8"/>
  <c r="S9" i="8"/>
  <c r="C10" i="8"/>
  <c r="K10" i="8"/>
  <c r="S10" i="8"/>
  <c r="O8" i="8"/>
  <c r="G10" i="8"/>
  <c r="D8" i="8"/>
  <c r="L8" i="8"/>
  <c r="T8" i="8"/>
  <c r="D9" i="8"/>
  <c r="L9" i="8"/>
  <c r="T9" i="8"/>
  <c r="D10" i="8"/>
  <c r="L10" i="8"/>
  <c r="T10" i="8"/>
  <c r="O9" i="8"/>
  <c r="E8" i="8"/>
  <c r="M8" i="8"/>
  <c r="U8" i="8"/>
  <c r="E9" i="8"/>
  <c r="M9" i="8"/>
  <c r="U9" i="8"/>
  <c r="E10" i="8"/>
  <c r="M10" i="8"/>
  <c r="U10" i="8"/>
  <c r="G9" i="8"/>
  <c r="F8" i="8"/>
  <c r="N8" i="8"/>
  <c r="V8" i="8"/>
  <c r="F9" i="8"/>
  <c r="N9" i="8"/>
  <c r="V9" i="8"/>
  <c r="F10" i="8"/>
  <c r="N10" i="8"/>
  <c r="V10" i="8"/>
  <c r="B323" i="5"/>
  <c r="C323" i="5"/>
  <c r="D323" i="5"/>
  <c r="E323" i="5"/>
  <c r="B139" i="5"/>
  <c r="B141" i="5"/>
  <c r="B143" i="5"/>
  <c r="B145" i="5"/>
  <c r="C139" i="5"/>
  <c r="C141" i="5"/>
  <c r="C143" i="5"/>
  <c r="C145" i="5"/>
  <c r="D139" i="5"/>
  <c r="D141" i="5"/>
  <c r="D143" i="5"/>
  <c r="D145" i="5"/>
  <c r="E140" i="5"/>
  <c r="E139" i="5"/>
  <c r="E141" i="5"/>
  <c r="E143" i="5"/>
  <c r="E145" i="5"/>
  <c r="B140" i="5"/>
  <c r="B142" i="5"/>
  <c r="B144" i="5"/>
  <c r="C138" i="5"/>
  <c r="E142" i="5"/>
  <c r="C140" i="5"/>
  <c r="C142" i="5"/>
  <c r="C144" i="5"/>
  <c r="D138" i="5"/>
  <c r="B138" i="5"/>
  <c r="D140" i="5"/>
  <c r="D142" i="5"/>
  <c r="D144" i="5"/>
  <c r="E138" i="5"/>
  <c r="E144" i="5"/>
  <c r="D73" i="5"/>
  <c r="C330" i="5"/>
  <c r="C336" i="5"/>
  <c r="D8" i="5"/>
  <c r="C9" i="5"/>
  <c r="D10" i="5"/>
  <c r="D9" i="5"/>
  <c r="E9" i="5"/>
  <c r="B8" i="5"/>
  <c r="B10" i="5"/>
  <c r="B336" i="5"/>
  <c r="B334" i="5"/>
  <c r="B332" i="5"/>
  <c r="B330" i="5"/>
  <c r="E335" i="5"/>
  <c r="E333" i="5"/>
  <c r="E331" i="5"/>
  <c r="E329" i="5"/>
  <c r="D335" i="5"/>
  <c r="D333" i="5"/>
  <c r="D331" i="5"/>
  <c r="D329" i="5"/>
  <c r="C335" i="5"/>
  <c r="C333" i="5"/>
  <c r="C331" i="5"/>
  <c r="C329" i="5"/>
  <c r="B335" i="5"/>
  <c r="B333" i="5"/>
  <c r="B331" i="5"/>
  <c r="E336" i="5"/>
  <c r="E334" i="5"/>
  <c r="E332" i="5"/>
  <c r="E330" i="5"/>
  <c r="D336" i="5"/>
  <c r="D334" i="5"/>
  <c r="D332" i="5"/>
  <c r="D330" i="5"/>
  <c r="C8" i="5"/>
  <c r="C10" i="5"/>
  <c r="C73" i="5"/>
  <c r="E8" i="5"/>
  <c r="E10" i="5"/>
  <c r="E73" i="5"/>
  <c r="C332" i="5"/>
  <c r="B9" i="5"/>
  <c r="C334" i="5"/>
  <c r="B457" i="6"/>
  <c r="B611" i="6"/>
  <c r="B671" i="6"/>
  <c r="B677" i="6"/>
  <c r="B515" i="6"/>
  <c r="B625" i="6"/>
  <c r="B540" i="6"/>
  <c r="B634" i="6"/>
  <c r="B592" i="6"/>
  <c r="B648" i="6"/>
  <c r="B661" i="6"/>
  <c r="B424" i="6"/>
  <c r="B547" i="6"/>
  <c r="B593" i="6"/>
  <c r="B612" i="6"/>
  <c r="B635" i="6"/>
  <c r="B649" i="6"/>
  <c r="B662" i="6"/>
  <c r="B672" i="6"/>
  <c r="B678" i="6"/>
  <c r="B416" i="6"/>
  <c r="B425" i="6"/>
  <c r="B548" i="6"/>
  <c r="B579" i="6"/>
  <c r="B591" i="6"/>
  <c r="B600" i="6"/>
  <c r="B613" i="6"/>
  <c r="B636" i="6"/>
  <c r="B660" i="6"/>
  <c r="B679" i="6"/>
  <c r="B410" i="6"/>
  <c r="B417" i="6"/>
  <c r="B426" i="6"/>
  <c r="B445" i="6"/>
  <c r="B469" i="6"/>
  <c r="B530" i="6"/>
  <c r="B549" i="6"/>
  <c r="B580" i="6"/>
  <c r="B601" i="6"/>
  <c r="B614" i="6"/>
  <c r="B637" i="6"/>
  <c r="B658" i="6"/>
  <c r="B680" i="6"/>
  <c r="B411" i="6"/>
  <c r="B418" i="6"/>
  <c r="B427" i="6"/>
  <c r="B446" i="6"/>
  <c r="B476" i="6"/>
  <c r="B496" i="6"/>
  <c r="B531" i="6"/>
  <c r="B581" i="6"/>
  <c r="B602" i="6"/>
  <c r="B615" i="6"/>
  <c r="B628" i="6"/>
  <c r="B638" i="6"/>
  <c r="B659" i="6"/>
  <c r="B667" i="6"/>
  <c r="B681" i="6"/>
  <c r="B409" i="6"/>
  <c r="B419" i="6"/>
  <c r="B447" i="6"/>
  <c r="B506" i="6"/>
  <c r="B529" i="6"/>
  <c r="B595" i="6"/>
  <c r="B603" i="6"/>
  <c r="B629" i="6"/>
  <c r="B639" i="6"/>
  <c r="B645" i="6"/>
  <c r="B657" i="6"/>
  <c r="B668" i="6"/>
  <c r="B682" i="6"/>
  <c r="B408" i="6"/>
  <c r="B455" i="6"/>
  <c r="B507" i="6"/>
  <c r="B538" i="6"/>
  <c r="B559" i="6"/>
  <c r="B604" i="6"/>
  <c r="B627" i="6"/>
  <c r="B646" i="6"/>
  <c r="B669" i="6"/>
  <c r="B456" i="6"/>
  <c r="B485" i="6"/>
  <c r="B508" i="6"/>
  <c r="B539" i="6"/>
  <c r="B569" i="6"/>
  <c r="B594" i="6"/>
  <c r="B605" i="6"/>
  <c r="B610" i="6"/>
  <c r="B626" i="6"/>
  <c r="B647" i="6"/>
  <c r="B670" i="6"/>
</calcChain>
</file>

<file path=xl/sharedStrings.xml><?xml version="1.0" encoding="utf-8"?>
<sst xmlns="http://schemas.openxmlformats.org/spreadsheetml/2006/main" count="8249" uniqueCount="309">
  <si>
    <t>Type</t>
  </si>
  <si>
    <t>MATCH</t>
  </si>
  <si>
    <t>Statistique</t>
  </si>
  <si>
    <t>National</t>
  </si>
  <si>
    <t>Contacts</t>
  </si>
  <si>
    <t>Financement </t>
  </si>
  <si>
    <t>Partenaire opérationnel principal</t>
  </si>
  <si>
    <t>Decline to answer</t>
  </si>
  <si>
    <t>Don't know</t>
  </si>
  <si>
    <t>% analysis</t>
  </si>
  <si>
    <t>Percentage</t>
  </si>
  <si>
    <t>Lebanese</t>
  </si>
  <si>
    <t>PRL</t>
  </si>
  <si>
    <t>Guidelines</t>
  </si>
  <si>
    <t>REACH Lebanon</t>
  </si>
  <si>
    <t xml:space="preserve">Context </t>
  </si>
  <si>
    <t>While empirically based assessments conducted in Lebanon do exist (either previously or planned), there is a striking information gap with regards to three specific population groups: Lebanese, PRL, and Migrants; the need for evidencebased planning by humanitarian actors continues to grow as the country faces continued acute vulnerabilities and needs. Available information and data have not been sufficient to provide a comprehensive understanding of the growing humanitarian needs and the current crisis drivers. To this end, the HCT has endorsed a country-wide multisector
needs assessment (MSNA).</t>
  </si>
  <si>
    <t>The MSNA was designed to inform humanitarian and development response options for 2022, ensuring that strategic response planning and prioritization decisions are evidence-based and target affected populations with the most acute needs and vulnerabilities in Lebanon. The MSNA is funded by the European Civil Protection and Humanitarian Aid Operations (DG-ECHO) and the Lebanese Humanitarian Fund (LHF), in collaboration and coordination with the United-Nations Office for the Coordination of Humanitarian Affairs (UN-OCHA), the International Organization for Migration (IOM), and the United Nations Relief and Works Agency for Palestine Refugees in the Near East (UNRWA).</t>
  </si>
  <si>
    <t>The 2021 MSNA is a nationwide, household-level assessment composed of primary data collection method and secondary data. Primary data collection consisted of a household-level survey conducted across the entirety of Lebanon, inclusive of 24 qa’dat/cazas1;2, which are the official administrative level 2 boundary for Lebanon. Cadastres (administrative level 3) served as the primary sampling unit (PSU) for this exercise. In total, 5,306 surveys were conducted in-person through face-to-face interviews.</t>
  </si>
  <si>
    <t>4 sampling strategies have been followed depending on population groups</t>
  </si>
  <si>
    <t>1. Lebanese households</t>
  </si>
  <si>
    <t xml:space="preserve">2-stage random sampling : Level of confidence 95% and margin of error 10%. Representative data at district level - for all accessible districts during the data collection </t>
  </si>
  <si>
    <t>2. Migrants</t>
  </si>
  <si>
    <t>Indicative snowball sampling : Indicative data at governorate level, that cannot be generalised for the whole population group</t>
  </si>
  <si>
    <t>2. PRL</t>
  </si>
  <si>
    <t>PRL living outside of camps : Indicative snowball sampling : Indicative data at governorate level, that cannot be generalised for the whole population group</t>
  </si>
  <si>
    <t>These results must be considered as indicative, due to access constraint and non probabilist samplings for PRL and migrants</t>
  </si>
  <si>
    <t xml:space="preserve">Results are weighted to official statistics reflecting provincial and regional populations </t>
  </si>
  <si>
    <t>24/26 cadasters (El Nabatiyeh and Bent Jbeil were inaccessible during the data collection)</t>
  </si>
  <si>
    <t>Cécile AVENA (cecile.avena@reach-initiative.org)</t>
  </si>
  <si>
    <t>Eric ECONOMY (eric.economy@reach-initiative.org)</t>
  </si>
  <si>
    <t>Sheets explanations</t>
  </si>
  <si>
    <t>Sheets contain the following</t>
  </si>
  <si>
    <t>- Level : Level of analysis</t>
  </si>
  <si>
    <t>- Research question : general category of the question (Wash, shelter, health, etc.)</t>
  </si>
  <si>
    <t>- Research sub-question : e.g. Water, hygiene, shelter types</t>
  </si>
  <si>
    <t>- Type : Type of analysis (median, average, percentage)</t>
  </si>
  <si>
    <t>- Group : Population group of interest (Lebanese, PRL, migrants, all)</t>
  </si>
  <si>
    <t>- Indicator : Name of the indicator</t>
  </si>
  <si>
    <t>- Choice : the name of the answer choice for unique or multiple choice questions</t>
  </si>
  <si>
    <t>Level</t>
  </si>
  <si>
    <t>Research question</t>
  </si>
  <si>
    <t>Research sub-question</t>
  </si>
  <si>
    <t>Sub-group</t>
  </si>
  <si>
    <t>Group</t>
  </si>
  <si>
    <t>Indicator</t>
  </si>
  <si>
    <t>Choice</t>
  </si>
  <si>
    <t>Indicator and choice</t>
  </si>
  <si>
    <t>Migrants</t>
  </si>
  <si>
    <t>Baalbek</t>
  </si>
  <si>
    <t>Akkar</t>
  </si>
  <si>
    <t>Beirut</t>
  </si>
  <si>
    <t>Zahle</t>
  </si>
  <si>
    <t>Aley</t>
  </si>
  <si>
    <t>Baabda</t>
  </si>
  <si>
    <t>Chouf</t>
  </si>
  <si>
    <t>Hasbaya</t>
  </si>
  <si>
    <t>Tripoli</t>
  </si>
  <si>
    <t>Zgharta</t>
  </si>
  <si>
    <t>Jezzine</t>
  </si>
  <si>
    <t>Methodology</t>
  </si>
  <si>
    <t>Data collection period</t>
  </si>
  <si>
    <t>Geographic coverage</t>
  </si>
  <si>
    <t>Number of surveys after cleaning and analysis</t>
  </si>
  <si>
    <t>No</t>
  </si>
  <si>
    <t>Yes</t>
  </si>
  <si>
    <t>Not applicable</t>
  </si>
  <si>
    <t>District</t>
  </si>
  <si>
    <t>Bcharre</t>
  </si>
  <si>
    <t>El Batroun</t>
  </si>
  <si>
    <t>El Hermel</t>
  </si>
  <si>
    <t>El Koura</t>
  </si>
  <si>
    <t>El Meten</t>
  </si>
  <si>
    <t>El Minieh-Dennie</t>
  </si>
  <si>
    <t>Jbeil</t>
  </si>
  <si>
    <t>Kesrwane</t>
  </si>
  <si>
    <t>Marjaayoun</t>
  </si>
  <si>
    <t>Rachaya</t>
  </si>
  <si>
    <t>Saida</t>
  </si>
  <si>
    <t>Sour</t>
  </si>
  <si>
    <t>West Bekaa</t>
  </si>
  <si>
    <t>Nabatieh and South</t>
  </si>
  <si>
    <t>Beirut and Mount Lebanon</t>
  </si>
  <si>
    <t>Akkar and North</t>
  </si>
  <si>
    <t>Baalbek-Hermel and Bekaa</t>
  </si>
  <si>
    <t>Region</t>
  </si>
  <si>
    <t>Food security</t>
  </si>
  <si>
    <t xml:space="preserve">Category of food consumption score : </t>
  </si>
  <si>
    <t>Acceptable</t>
  </si>
  <si>
    <t>Borderline</t>
  </si>
  <si>
    <t>Poor</t>
  </si>
  <si>
    <t xml:space="preserve"> % of households by categroy of food consumption score</t>
  </si>
  <si>
    <t>Category of food consumption score : Acceptable</t>
  </si>
  <si>
    <t>Category of food consumption score : Borderline</t>
  </si>
  <si>
    <t>Category of food consumption score : Poor</t>
  </si>
  <si>
    <t>Food consumption score</t>
  </si>
  <si>
    <t>Little to no hunger in the household (0-1)</t>
  </si>
  <si>
    <t>Moderate hunger in the household (2-3)</t>
  </si>
  <si>
    <t>Severe hunger in the household (4-6)</t>
  </si>
  <si>
    <t xml:space="preserve">Hunger due to lack of food : </t>
  </si>
  <si>
    <t xml:space="preserve"> % of households reporting hunger in the household during data collection due to a lack of food</t>
  </si>
  <si>
    <t>Hunger due to lack of food : Little to no hunger in the household (0-1)</t>
  </si>
  <si>
    <t>Hunger due to lack of food : Moderate hunger in the household (2-3)</t>
  </si>
  <si>
    <t>Hunger due to lack of food : Severe hunger in the household (4-6)</t>
  </si>
  <si>
    <t>Food consumption</t>
  </si>
  <si>
    <t xml:space="preserve">Number of days HH consumed cereals (7 days) : </t>
  </si>
  <si>
    <t>One day</t>
  </si>
  <si>
    <t>Two days</t>
  </si>
  <si>
    <t>Three days</t>
  </si>
  <si>
    <t>Four days</t>
  </si>
  <si>
    <t xml:space="preserve">Five days </t>
  </si>
  <si>
    <t>Six days</t>
  </si>
  <si>
    <t>None</t>
  </si>
  <si>
    <t>Everyday</t>
  </si>
  <si>
    <t xml:space="preserve"> % of households reporting their food consumption during the 7 days prior to data collection</t>
  </si>
  <si>
    <t>1. Number of days HHs consumed cereals</t>
  </si>
  <si>
    <t>Number of days HH consumed cereals (7 days) : None</t>
  </si>
  <si>
    <t>Number of days HH consumed cereals (7 days) : One day</t>
  </si>
  <si>
    <t>Number of days HH consumed cereals (7 days) : Two days</t>
  </si>
  <si>
    <t>Number of days HH consumed cereals (7 days) : Three days</t>
  </si>
  <si>
    <t>Number of days HH consumed cereals (7 days) : Four days</t>
  </si>
  <si>
    <t xml:space="preserve">Number of days HH consumed cereals (7 days) : Five days </t>
  </si>
  <si>
    <t>Number of days HH consumed cereals (7 days) : Six days</t>
  </si>
  <si>
    <t>Number of days HH consumed cereals (7 days) : Everyday</t>
  </si>
  <si>
    <t xml:space="preserve">Number of days HH consumed legumes / nuts / seeds (7 days) : </t>
  </si>
  <si>
    <t>Number of days HH consumed legumes / nuts / seeds (7 days) : None</t>
  </si>
  <si>
    <t>Number of days HH consumed legumes / nuts / seeds (7 days) : One day</t>
  </si>
  <si>
    <t>Number of days HH consumed legumes / nuts / seeds (7 days) : Two days</t>
  </si>
  <si>
    <t>Number of days HH consumed legumes / nuts / seeds (7 days) : Three days</t>
  </si>
  <si>
    <t>Number of days HH consumed legumes / nuts / seeds (7 days) : Four days</t>
  </si>
  <si>
    <t xml:space="preserve">Number of days HH consumed legumes / nuts / seeds (7 days) : Five days </t>
  </si>
  <si>
    <t>Number of days HH consumed legumes / nuts / seeds (7 days) : Six days</t>
  </si>
  <si>
    <t>Number of days HH consumed legumes / nuts / seeds (7 days) : Everyday</t>
  </si>
  <si>
    <t xml:space="preserve">Number of days HH consumed milk and other dairy products (7 days) : </t>
  </si>
  <si>
    <t>Number of days HH consumed milk and other dairy products (7 days) : None</t>
  </si>
  <si>
    <t>Number of days HH consumed milk and other dairy products (7 days) : One day</t>
  </si>
  <si>
    <t>Number of days HH consumed milk and other dairy products (7 days) : Two days</t>
  </si>
  <si>
    <t>Number of days HH consumed milk and other dairy products (7 days) : Three days</t>
  </si>
  <si>
    <t>Number of days HH consumed milk and other dairy products (7 days) : Four days</t>
  </si>
  <si>
    <t xml:space="preserve">Number of days HH consumed milk and other dairy products (7 days) : Five days </t>
  </si>
  <si>
    <t>Number of days HH consumed milk and other dairy products (7 days) : Six days</t>
  </si>
  <si>
    <t>Number of days HH consumed milk and other dairy products (7 days) : Everyday</t>
  </si>
  <si>
    <t>2. Number of days HHs consumed Legumes / nuts / seeds : beans, peanuts, lentils, peas, soy, seeds and / or other nuts</t>
  </si>
  <si>
    <t>3. Number of days HHs consumed Milk and other dairy products: fresh milk / sour, yogurt, cheese, other dairy products (Exclude margarine / butter or small amounts of milk for tea / coffee)</t>
  </si>
  <si>
    <t>4. Number of days HHs consumed Meat, fish and eggs: goat, beef, chicken, fish, including canned tuna, and / or other seafood, eggs (meat and fish consumed in large quantities and not as a condiment)</t>
  </si>
  <si>
    <t xml:space="preserve">Number of days HH consumed fruits (7days) : </t>
  </si>
  <si>
    <t xml:space="preserve">Number of days HH consumed meat, fish and eggs (7 days) : </t>
  </si>
  <si>
    <t xml:space="preserve">Number of days HH consumed Vegetables and leaves (7 days) : </t>
  </si>
  <si>
    <t>Number of days HH consumed Vegetables and leaves (7 days) : None</t>
  </si>
  <si>
    <t>Number of days HH consumed Vegetables and leaves (7 days) : One day</t>
  </si>
  <si>
    <t>Number of days HH consumed Vegetables and leaves (7 days) : Two days</t>
  </si>
  <si>
    <t>Number of days HH consumed Vegetables and leaves (7 days) : Three days</t>
  </si>
  <si>
    <t>Number of days HH consumed Vegetables and leaves (7 days) : Four days</t>
  </si>
  <si>
    <t xml:space="preserve">Number of days HH consumed Vegetables and leaves (7 days) : Five days </t>
  </si>
  <si>
    <t>Number of days HH consumed Vegetables and leaves (7 days) : Six days</t>
  </si>
  <si>
    <t>Number of days HH consumed Vegetables and leaves (7 days) : Everyday</t>
  </si>
  <si>
    <t>Number of days HH consumed meat, fish and eggs (7 days) : None</t>
  </si>
  <si>
    <t>Number of days HH consumed meat, fish and eggs (7 days) : One day</t>
  </si>
  <si>
    <t>Number of days HH consumed meat, fish and eggs (7 days) : Two days</t>
  </si>
  <si>
    <t>Number of days HH consumed meat, fish and eggs (7 days) : Three days</t>
  </si>
  <si>
    <t>Number of days HH consumed meat, fish and eggs (7 days) : Four days</t>
  </si>
  <si>
    <t xml:space="preserve">Number of days HH consumed meat, fish and eggs (7 days) : Five days </t>
  </si>
  <si>
    <t>Number of days HH consumed meat, fish and eggs (7 days) : Six days</t>
  </si>
  <si>
    <t>Number of days HH consumed meat, fish and eggs (7 days) : Everyday</t>
  </si>
  <si>
    <t>Number of days HH consumed fruits (7days) : None</t>
  </si>
  <si>
    <t>Number of days HH consumed fruits (7days) : One day</t>
  </si>
  <si>
    <t>Number of days HH consumed fruits (7days) : Two days</t>
  </si>
  <si>
    <t>Number of days HH consumed fruits (7days) : Three days</t>
  </si>
  <si>
    <t>Number of days HH consumed fruits (7days) : Four days</t>
  </si>
  <si>
    <t xml:space="preserve">Number of days HH consumed fruits (7days) : Five days </t>
  </si>
  <si>
    <t>Number of days HH consumed fruits (7days) : Six days</t>
  </si>
  <si>
    <t>Number of days HH consumed fruits (7days) : Everyday</t>
  </si>
  <si>
    <t>5. Number of days HHs consumed Vegetables and leaves: spinach, onion, tomatoes, carrots, peppers, green beans, lettuce, cabbages, egg plants, etc</t>
  </si>
  <si>
    <t>5. Number of days HHs consumed Fruits: banana, apple, lemon, mango, watermelon, apricot, peach, pineapple, passion, gishta, orange, avocado, wild fruits etc</t>
  </si>
  <si>
    <t>6. Number of days HHs consumed: Oil / fat / butter: vegetable oil, palm oil, margarine, other fats / oil</t>
  </si>
  <si>
    <t xml:space="preserve">Number of days HH consumed oil, fat and butter (7days) : </t>
  </si>
  <si>
    <t>Number of days HH consumed oil, fat and butter (7days) : None</t>
  </si>
  <si>
    <t>Number of days HH consumed oil, fat and butter (7days) : One day</t>
  </si>
  <si>
    <t>Number of days HH consumed oil, fat and butter (7days) : Two days</t>
  </si>
  <si>
    <t>Number of days HH consumed oil, fat and butter (7days) : Three days</t>
  </si>
  <si>
    <t>Number of days HH consumed oil, fat and butter (7days) : Four days</t>
  </si>
  <si>
    <t xml:space="preserve">Number of days HH consumed oil, fat and butter (7days) : Five days </t>
  </si>
  <si>
    <t>Number of days HH consumed oil, fat and butter (7days) : Six days</t>
  </si>
  <si>
    <t>Number of days HH consumed oil, fat and butter (7days) : Everyday</t>
  </si>
  <si>
    <t>7. Number of days HHs consumed Sugar, or sweet: sugar, honey, jam, cakes, candy, cookies, pastries, cakes and other sweet (sugary drinks)</t>
  </si>
  <si>
    <t xml:space="preserve">Number of days HH consumed sugar or sweets (7days) : </t>
  </si>
  <si>
    <t>Number of days HH consumed sugar or sweets (7days) : None</t>
  </si>
  <si>
    <t>Number of days HH consumed sugar or sweets (7days) : One day</t>
  </si>
  <si>
    <t>Number of days HH consumed sugar or sweets (7days) : Two days</t>
  </si>
  <si>
    <t>Number of days HH consumed sugar or sweets (7days) : Three days</t>
  </si>
  <si>
    <t>Number of days HH consumed sugar or sweets (7days) : Four days</t>
  </si>
  <si>
    <t xml:space="preserve">Number of days HH consumed sugar or sweets (7days) : Five days </t>
  </si>
  <si>
    <t>Number of days HH consumed sugar or sweets (7days) : Six days</t>
  </si>
  <si>
    <t>Number of days HH consumed sugar or sweets (7days) : Everyday</t>
  </si>
  <si>
    <t>7. Number of days HHs consumed Condiments / Spices: tea, coffee / cocoa, salt, garlic, spices, yeast / baking powder, lanwin, tomato / sauce, meat or fish as a condiment, condiments including small amount of milk / tea coffee.</t>
  </si>
  <si>
    <t xml:space="preserve">Number of days HH consumed condiments, spices (7days) : </t>
  </si>
  <si>
    <t>Number of days HH consumed condiments, spices (7days) : None</t>
  </si>
  <si>
    <t>Number of days HH consumed condiments, spices (7days) : One day</t>
  </si>
  <si>
    <t>Number of days HH consumed condiments, spices (7days) : Two days</t>
  </si>
  <si>
    <t>Number of days HH consumed condiments, spices (7days) : Three days</t>
  </si>
  <si>
    <t>Number of days HH consumed condiments, spices (7days) : Four days</t>
  </si>
  <si>
    <t xml:space="preserve">Number of days HH consumed condiments, spices (7days) : Five days </t>
  </si>
  <si>
    <t>Number of days HH consumed condiments, spices (7days) : Six days</t>
  </si>
  <si>
    <t>Number of days HH consumed condiments, spices (7days) : Everyday</t>
  </si>
  <si>
    <t xml:space="preserve">Children under 24 months using infant formula : </t>
  </si>
  <si>
    <t>Among HHs reporting under 24 months children in the HH</t>
  </si>
  <si>
    <t xml:space="preserve">No food to eat of any kind in your house because of lack of resources to get food (30 days) : </t>
  </si>
  <si>
    <t>Nutrition</t>
  </si>
  <si>
    <t xml:space="preserve"> % of households reporting they had no food of any kind at home because of lack of resources in the 30 days prior to data collection</t>
  </si>
  <si>
    <t>No food to eat of any kind in your house because of lack of resources to get food (30 days) : Decline to answer</t>
  </si>
  <si>
    <t>No food to eat of any kind in your house because of lack of resources to get food (30 days) : Don't know</t>
  </si>
  <si>
    <t>No food to eat of any kind in your house because of lack of resources to get food (30 days) : No</t>
  </si>
  <si>
    <t>No food to eat of any kind in your house because of lack of resources to get food (30 days) : Yes</t>
  </si>
  <si>
    <t>Among HHs reporting there was no food of any kind at some point in the 30 days prior to data collection</t>
  </si>
  <si>
    <t xml:space="preserve">Recurrence of not food of any kind in the 30 days prior to data collection : </t>
  </si>
  <si>
    <t>Often (10+ times)</t>
  </si>
  <si>
    <t>Rarely (1-2 times)</t>
  </si>
  <si>
    <t>Sometimes (3-10 times)</t>
  </si>
  <si>
    <t xml:space="preserve">Household member go to sleep at night hungry because there was not enough food (30 days) : </t>
  </si>
  <si>
    <t xml:space="preserve"> % of households reporting the recurrence of no food of any kind at home in the 30 days prior to data collection </t>
  </si>
  <si>
    <t>Recurrence of not food of any kind in the 30 days prior to data collection : Decline to answer</t>
  </si>
  <si>
    <t>Recurrence of not food of any kind in the 30 days prior to data collection : Don't know</t>
  </si>
  <si>
    <t>Recurrence of not food of any kind in the 30 days prior to data collection : Often (10+ times)</t>
  </si>
  <si>
    <t>Recurrence of not food of any kind in the 30 days prior to data collection : Rarely (1-2 times)</t>
  </si>
  <si>
    <t>Recurrence of not food of any kind in the 30 days prior to data collection : Sometimes (3-10 times)</t>
  </si>
  <si>
    <t>Sub group : HHs reporting no food of any kind at some point in the 30 days prior to data collection</t>
  </si>
  <si>
    <t>Household member go to sleep at night hungry because there was not enough food (30 days) : Decline to answer</t>
  </si>
  <si>
    <t>Household member go to sleep at night hungry because there was not enough food (30 days) : Don't know</t>
  </si>
  <si>
    <t>Household member go to sleep at night hungry because there was not enough food (30 days) : No</t>
  </si>
  <si>
    <t>Household member go to sleep at night hungry because there was not enough food (30 days) : Yes</t>
  </si>
  <si>
    <t xml:space="preserve">Recurrence of going to sleep hungry in the 30 days prior to data collection : </t>
  </si>
  <si>
    <t>Among HHs reporting at least one member went to bed hungry at some point in the 30 days prior to data collection</t>
  </si>
  <si>
    <t>Sub group : HHs reporting at least one member went to bed hungry at some point in the 30 days prior to data collection</t>
  </si>
  <si>
    <t>Recurrence of going to sleep hungry in the 30 days prior to data collection : Decline to answer</t>
  </si>
  <si>
    <t>Recurrence of going to sleep hungry in the 30 days prior to data collection : Don't know</t>
  </si>
  <si>
    <t>Recurrence of going to sleep hungry in the 30 days prior to data collection : Often (10+ times)</t>
  </si>
  <si>
    <t>Recurrence of going to sleep hungry in the 30 days prior to data collection : Rarely (1-2 times)</t>
  </si>
  <si>
    <t>Recurrence of going to sleep hungry in the 30 days prior to data collection : Sometimes (3-10 times)</t>
  </si>
  <si>
    <t xml:space="preserve">At least one household member go a whole day and night without eating anything at all because there was not enough food (30 days) : </t>
  </si>
  <si>
    <t>Among HHs reporting at least one member did not eat anything during 24hours at some point in the 30 days prior to data collection</t>
  </si>
  <si>
    <t xml:space="preserve">Recurrence of not eating anything a whole day and night in the 30 days prior to data collection : </t>
  </si>
  <si>
    <t xml:space="preserve"> % of households reporting at least one household member go a whole day and night without eating anything at all because there was not enough food in the 30 days prior to data collection : </t>
  </si>
  <si>
    <t>At least one household member go a whole day and night without eating anything at all because there was not enough food (30 days) : Decline to answer</t>
  </si>
  <si>
    <t>At least one household member go a whole day and night without eating anything at all because there was not enough food (30 days) : Don't know</t>
  </si>
  <si>
    <t>At least one household member go a whole day and night without eating anything at all because there was not enough food (30 days) : No</t>
  </si>
  <si>
    <t>At least one household member go a whole day and night without eating anything at all because there was not enough food (30 days) : Yes</t>
  </si>
  <si>
    <t xml:space="preserve"> % of households reporting the recurrence at least one member going to sleep hungry in the 30 days prior to data collection </t>
  </si>
  <si>
    <t xml:space="preserve"> % of households reporting the recurrence at least one member did not have anything to eat for a whole day and night in the 30 days prior to data collection </t>
  </si>
  <si>
    <t>Recurrence of not eating anything a whole day and night in the 30 days prior to data collection : Decline to answer</t>
  </si>
  <si>
    <t>Recurrence of not eating anything a whole day and night in the 30 days prior to data collection : Don't know</t>
  </si>
  <si>
    <t>Recurrence of not eating anything a whole day and night in the 30 days prior to data collection : Often (10+ times)</t>
  </si>
  <si>
    <t>Recurrence of not eating anything a whole day and night in the 30 days prior to data collection : Rarely (1-2 times)</t>
  </si>
  <si>
    <t>Recurrence of not eating anything a whole day and night in the 30 days prior to data collection : Sometimes (3-10 times)</t>
  </si>
  <si>
    <t>No, already did</t>
  </si>
  <si>
    <t xml:space="preserve">At least on member of the household reduced food expenditures because there was not enough food or money to buy it (30 days) : </t>
  </si>
  <si>
    <t>No, no one in the household did</t>
  </si>
  <si>
    <t xml:space="preserve"> % of households reporting At least on member of the household reduced food expenditures because there was not enough food or money to buy it in the 30 days prior to data collection</t>
  </si>
  <si>
    <t>At least on member of the household reduced food expenditures because there was not enough food or money to buy it (30 days) : Decline to answer</t>
  </si>
  <si>
    <t>At least on member of the household reduced food expenditures because there was not enough food or money to buy it (30 days) : Don't know</t>
  </si>
  <si>
    <t>At least on member of the household reduced food expenditures because there was not enough food or money to buy it (30 days) : Not applicable</t>
  </si>
  <si>
    <t>At least on member of the household reduced food expenditures because there was not enough food or money to buy it (30 days) : No, already did</t>
  </si>
  <si>
    <t>At least on member of the household reduced food expenditures because there was not enough food or money to buy it (30 days) : No, no one in the household did</t>
  </si>
  <si>
    <t>At least on member of the household reduced food expenditures because there was not enough food or money to buy it (30 days) : Yes</t>
  </si>
  <si>
    <t xml:space="preserve">At least on member of the household Bought food on credit and/or borrowed money to purchase food (30 days) : </t>
  </si>
  <si>
    <t>At least on member of the household Bought food on credit and/or borrowed money to purchase food (30 days) : Decline to answer</t>
  </si>
  <si>
    <t>At least on member of the household Bought food on credit and/or borrowed money to purchase food (30 days) : Don't know</t>
  </si>
  <si>
    <t>At least on member of the household Bought food on credit and/or borrowed money to purchase food (30 days) : Not applicable</t>
  </si>
  <si>
    <t>At least on member of the household Bought food on credit and/or borrowed money to purchase food (30 days) : No, already did</t>
  </si>
  <si>
    <t>At least on member of the household Bought food on credit and/or borrowed money to purchase food (30 days) : No, no one in the household did</t>
  </si>
  <si>
    <t>At least on member of the household Bought food on credit and/or borrowed money to purchase food (30 days) : Yes</t>
  </si>
  <si>
    <t xml:space="preserve">At least on member of the household Spent some or all of the household savings (30 days) : </t>
  </si>
  <si>
    <t>At least on member of the household Spent some or all of the household savings (30 days) : Decline to answer</t>
  </si>
  <si>
    <t>At least on member of the household Spent some or all of the household savings (30 days) : Don't know</t>
  </si>
  <si>
    <t>At least on member of the household Spent some or all of the household savings (30 days) : Not applicable</t>
  </si>
  <si>
    <t>At least on member of the household Spent some or all of the household savings (30 days) : No, already did</t>
  </si>
  <si>
    <t>At least on member of the household Spent some or all of the household savings (30 days) : No, no one in the household did</t>
  </si>
  <si>
    <t>At least on member of the household Spent some or all of the household savings (30 days) : Yes</t>
  </si>
  <si>
    <t xml:space="preserve">At least on member of the household Sold productive assets and/or means of transport (30 days) : </t>
  </si>
  <si>
    <t xml:space="preserve"> % of households reporting at least on member of the household bought food on credi and/or borrowed money to buy food in the 30 days prior to data collection</t>
  </si>
  <si>
    <t xml:space="preserve"> % of households reporting at least on member of the household spent some or all the savings of the household to buy food in the 30 days prior to data collection</t>
  </si>
  <si>
    <t xml:space="preserve"> % of households reporting at least on member of the householdSold productive assets and/or means of transport (sewing machine, wheelbarrow, bicycle, car, livestock etc) to buy food in the 30 days prior to data collection</t>
  </si>
  <si>
    <t>At least on member of the household Sold productive assets and/or means of transport (30 days) : Decline to answer</t>
  </si>
  <si>
    <t>At least on member of the household Sold productive assets and/or means of transport (30 days) : Don't know</t>
  </si>
  <si>
    <t>At least on member of the household Sold productive assets and/or means of transport (30 days) : Not applicable</t>
  </si>
  <si>
    <t>At least on member of the household Sold productive assets and/or means of transport (30 days) : No, already did</t>
  </si>
  <si>
    <t>At least on member of the household Sold productive assets and/or means of transport (30 days) : No, no one in the household did</t>
  </si>
  <si>
    <t>At least on member of the household Sold productive assets and/or means of transport (30 days) : Yes</t>
  </si>
  <si>
    <t>Food security and nutrition</t>
  </si>
  <si>
    <t>NA</t>
  </si>
  <si>
    <t>6. Number of days HHs consumed Fruits: banana, apple, lemon, mango, watermelon, apricot, peach, pineapple, passion, gishta, orange, avocado, wild fruits etc</t>
  </si>
  <si>
    <t>7. Number of days HHs consumed: Oil / fat / butter: vegetable oil, palm oil, margarine, other fats / oil</t>
  </si>
  <si>
    <t>8. Number of days HHs consumed Sugar, or sweet: sugar, honey, jam, cakes, candy, cookies, pastries, cakes and other sweet (sugary drinks)</t>
  </si>
  <si>
    <t>9. Number of days HHs consumed Condiments / Spices: tea, coffee / cocoa, salt, garlic, spices, yeast / baking powder, lanwin, tomato / sauce, meat or fish as a condiment, condiments including small amount of milk / tea coffee.</t>
  </si>
  <si>
    <t>Food security and nutrition (Lebanese only)</t>
  </si>
  <si>
    <r>
      <t xml:space="preserve">Multi-sectoral needs assessment (MSNA) - </t>
    </r>
    <r>
      <rPr>
        <b/>
        <sz val="11"/>
        <color rgb="FF000000"/>
        <rFont val="Leelawadee"/>
        <family val="2"/>
      </rPr>
      <t>Food security and nutrition analysis</t>
    </r>
  </si>
  <si>
    <t>formu</t>
  </si>
  <si>
    <t xml:space="preserve"> % of households reporting using infant formula</t>
  </si>
  <si>
    <t>Children under 24 months using infant formula : Yes</t>
  </si>
  <si>
    <t>Children under 24 months using infant formula : No</t>
  </si>
  <si>
    <t>Subgroup : HHs reporting children aged between 0 and 24 months</t>
  </si>
  <si>
    <t>Two different sampling strategies were implemented 
PRL living in camps and in adjacent gatherings : Random sampling : Level of confidence 90% and margin of error 11%. Representative data at regional level - for all accessible camps and adjacent gatherings</t>
  </si>
  <si>
    <t>19 October - 3rd December 2021</t>
  </si>
  <si>
    <t>The first three following tabs show summary tables of the results allowing an easier reading of the results by indicator.</t>
  </si>
  <si>
    <t>Preliminary analyses are available in the form of results databases in the last three tabs, for the following four levels: National, Regional and District</t>
  </si>
  <si>
    <t xml:space="preserve">- Sub-group : the sub-group for which the indicator is being calculated. If this is empty, the indicators applies to all households
For certain indicators, it is indicated "individual data" which means the data is related to the respondent, not to the entire households. </t>
  </si>
  <si>
    <t xml:space="preserve">Thanks to : the International Organisation for Migrations (IOM), Mercy Corps, Terre des Hommes Foundation (TdH), War Child Holland, the Danish Refugee Council (DRC), International Rescue Committee (IRC), Intersos, Save the Children, the Norwegian Refugee Council (NRC), Humanité et Inclusion (HI) and Solidarités international (SI), which helped us collect data. </t>
  </si>
  <si>
    <t>In addition, the assessment focused on 3 groups of population : Lebanese, migrants and Palestine Refugees in Lebanon (PRL). Almost all interviews were conducted face-to-face, by a pair of enumerators (male and female).</t>
  </si>
  <si>
    <t>% of household reporting at least one member went to sleep at night hungry because there was not enough food at home in the 30 days prior to data collection</t>
  </si>
  <si>
    <t xml:space="preserve"> % of households reporting at least on member of the household Sold productive assets and/or means of transport (sewing machine, wheelbarrow, bicycle, car, livestock etc) to buy food in the 30 days prior to data collection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</si>
</sst>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1"/>
      <name val="Calibri"/>
      <family val="2"/>
      <scheme val="minor"/>
    </font>
    <font>
      <sz val="11"/>
      <color theme="1"/>
      <name val="Calibri"/>
      <family val="2"/>
      <charset val="1"/>
      <scheme val="minor"/>
    </font>
    <font>
      <u/>
      <sz val="11"/>
      <color theme="10"/>
      <name val="Calibri"/>
      <family val="2"/>
      <scheme val="minor"/>
    </font>
    <font>
      <sz val="11"/>
      <color theme="1"/>
      <name val="Calibri"/>
      <family val="2"/>
      <scheme val="minor"/>
    </font>
    <font>
      <b/>
      <sz val="17"/>
      <color rgb="FFFE5353"/>
      <name val="Leelawadee"/>
      <family val="2"/>
    </font>
    <font>
      <sz val="11"/>
      <color theme="1"/>
      <name val="Leelawadee"/>
      <family val="2"/>
    </font>
    <font>
      <sz val="11"/>
      <color rgb="FF000000"/>
      <name val="Leelawadee"/>
      <family val="2"/>
    </font>
    <font>
      <sz val="20"/>
      <color rgb="FF000000"/>
      <name val="Leelawadee"/>
      <family val="2"/>
    </font>
    <font>
      <u/>
      <sz val="11"/>
      <color rgb="FF000000"/>
      <name val="Leelawadee"/>
      <family val="2"/>
    </font>
    <font>
      <u/>
      <sz val="10"/>
      <color theme="4"/>
      <name val="Leelawadee"/>
      <family val="2"/>
    </font>
    <font>
      <b/>
      <sz val="20"/>
      <color theme="0"/>
      <name val="Leelawadee"/>
      <family val="2"/>
    </font>
    <font>
      <sz val="11"/>
      <color theme="0"/>
      <name val="Calibri"/>
      <family val="2"/>
      <scheme val="minor"/>
    </font>
    <font>
      <b/>
      <sz val="14"/>
      <color theme="0"/>
      <name val="Leelawadee"/>
      <family val="2"/>
    </font>
    <font>
      <b/>
      <sz val="8"/>
      <color theme="0"/>
      <name val="Leelawadee"/>
      <family val="2"/>
    </font>
    <font>
      <sz val="10"/>
      <name val="Leelawadee"/>
      <family val="2"/>
    </font>
    <font>
      <sz val="8"/>
      <name val="Leelawadee"/>
      <family val="2"/>
    </font>
    <font>
      <b/>
      <sz val="10"/>
      <color theme="0"/>
      <name val="Leelawadee"/>
      <family val="2"/>
    </font>
    <font>
      <b/>
      <sz val="10"/>
      <name val="Leelawadee"/>
      <family val="2"/>
    </font>
    <font>
      <sz val="11"/>
      <name val="Leelawadee"/>
      <family val="2"/>
    </font>
    <font>
      <i/>
      <sz val="10"/>
      <name val="Leelawadee"/>
      <family val="2"/>
    </font>
    <font>
      <b/>
      <sz val="11"/>
      <color theme="1"/>
      <name val="Leelawadee"/>
      <family val="2"/>
    </font>
    <font>
      <sz val="11"/>
      <color rgb="FF000000"/>
      <name val="Arial Narrow"/>
      <family val="2"/>
    </font>
    <font>
      <sz val="10"/>
      <color theme="0"/>
      <name val="Leelawadee"/>
      <family val="2"/>
    </font>
    <font>
      <sz val="11"/>
      <color rgb="FF000000"/>
      <name val="Arial Narrow"/>
      <family val="2"/>
    </font>
    <font>
      <sz val="11"/>
      <color theme="0"/>
      <name val="Arial Narrow"/>
      <family val="2"/>
    </font>
    <font>
      <b/>
      <sz val="11"/>
      <color rgb="FF000000"/>
      <name val="Leelawadee"/>
      <family val="2"/>
    </font>
    <font>
      <i/>
      <sz val="11"/>
      <name val="Leelawadee"/>
      <family val="2"/>
    </font>
    <font>
      <b/>
      <sz val="11"/>
      <color theme="0"/>
      <name val="Leelawadee"/>
      <family val="2"/>
    </font>
    <font>
      <b/>
      <sz val="11"/>
      <name val="Leelawadee"/>
      <family val="2"/>
    </font>
  </fonts>
  <fills count="13">
    <fill>
      <patternFill patternType="none"/>
    </fill>
    <fill>
      <patternFill patternType="gray125"/>
    </fill>
    <fill>
      <patternFill patternType="solid">
        <fgColor rgb="FFEE5858"/>
        <bgColor indexed="64"/>
      </patternFill>
    </fill>
    <fill>
      <patternFill patternType="solid">
        <fgColor theme="0"/>
        <bgColor indexed="64"/>
      </patternFill>
    </fill>
    <fill>
      <patternFill patternType="solid">
        <fgColor theme="1" tint="0.499984740745262"/>
        <bgColor indexed="64"/>
      </patternFill>
    </fill>
    <fill>
      <patternFill patternType="solid">
        <fgColor theme="2" tint="-9.9978637043366805E-2"/>
        <bgColor indexed="64"/>
      </patternFill>
    </fill>
    <fill>
      <patternFill patternType="solid">
        <fgColor theme="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1" tint="0.34998626667073579"/>
        <bgColor indexed="64"/>
      </patternFill>
    </fill>
    <fill>
      <patternFill patternType="solid">
        <fgColor theme="0" tint="-0.249977111117893"/>
        <bgColor indexed="64"/>
      </patternFill>
    </fill>
    <fill>
      <patternFill patternType="solid">
        <fgColor theme="0" tint="-0.499984740745262"/>
        <bgColor indexed="64"/>
      </patternFill>
    </fill>
  </fills>
  <borders count="22">
    <border>
      <left/>
      <right/>
      <top/>
      <bottom/>
      <diagonal/>
    </border>
    <border>
      <left style="thin">
        <color indexed="64"/>
      </left>
      <right style="thin">
        <color indexed="64"/>
      </right>
      <top style="thin">
        <color indexed="64"/>
      </top>
      <bottom/>
      <diagonal/>
    </border>
    <border>
      <left style="thin">
        <color rgb="FFEE5858"/>
      </left>
      <right style="thin">
        <color rgb="FFEE5858"/>
      </right>
      <top style="thin">
        <color rgb="FFEE5858"/>
      </top>
      <bottom style="thin">
        <color rgb="FFEE5858"/>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hair">
        <color rgb="FFEE5859"/>
      </left>
      <right style="hair">
        <color rgb="FFEE5859"/>
      </right>
      <top style="hair">
        <color rgb="FFEE5859"/>
      </top>
      <bottom style="hair">
        <color rgb="FFEE5859"/>
      </bottom>
      <diagonal/>
    </border>
    <border>
      <left style="hair">
        <color rgb="FFEE5859"/>
      </left>
      <right style="hair">
        <color rgb="FFEE5859"/>
      </right>
      <top/>
      <bottom/>
      <diagonal/>
    </border>
    <border>
      <left style="hair">
        <color rgb="FFEE5859"/>
      </left>
      <right style="hair">
        <color rgb="FFEE5859"/>
      </right>
      <top style="hair">
        <color rgb="FFEE5859"/>
      </top>
      <bottom/>
      <diagonal/>
    </border>
    <border>
      <left/>
      <right style="thin">
        <color rgb="FFEE5858"/>
      </right>
      <top style="thin">
        <color rgb="FFEE5858"/>
      </top>
      <bottom style="thin">
        <color rgb="FFEE5858"/>
      </bottom>
      <diagonal/>
    </border>
    <border>
      <left style="dotted">
        <color rgb="FFEE5859"/>
      </left>
      <right style="dotted">
        <color rgb="FFEE5859"/>
      </right>
      <top/>
      <bottom/>
      <diagonal/>
    </border>
    <border>
      <left style="dotted">
        <color rgb="FFEE5859"/>
      </left>
      <right style="dotted">
        <color rgb="FFEE5859"/>
      </right>
      <top/>
      <bottom style="dotted">
        <color rgb="FFEE5859"/>
      </bottom>
      <diagonal/>
    </border>
    <border>
      <left style="hair">
        <color rgb="FFEE5859"/>
      </left>
      <right/>
      <top/>
      <bottom/>
      <diagonal/>
    </border>
    <border>
      <left style="dotted">
        <color rgb="FFEE5859"/>
      </left>
      <right style="dotted">
        <color rgb="FFEE5859"/>
      </right>
      <top style="dotted">
        <color rgb="FFEE5859"/>
      </top>
      <bottom/>
      <diagonal/>
    </border>
    <border>
      <left style="thin">
        <color rgb="FF4F81BD"/>
      </left>
      <right style="thin">
        <color rgb="FF4F81BD"/>
      </right>
      <top style="thin">
        <color rgb="FF4F81BD"/>
      </top>
      <bottom style="thin">
        <color rgb="FF4F81BD"/>
      </bottom>
      <diagonal/>
    </border>
    <border>
      <left style="thin">
        <color rgb="FFEE5858"/>
      </left>
      <right style="thin">
        <color rgb="FFEE5858"/>
      </right>
      <top style="thin">
        <color rgb="FFEE5858"/>
      </top>
      <bottom/>
      <diagonal/>
    </border>
    <border>
      <left style="hair">
        <color rgb="FFEE5859"/>
      </left>
      <right style="hair">
        <color rgb="FFEE5859"/>
      </right>
      <top/>
      <bottom style="hair">
        <color rgb="FFEE5859"/>
      </bottom>
      <diagonal/>
    </border>
    <border>
      <left style="dotted">
        <color rgb="FFEE5859"/>
      </left>
      <right/>
      <top/>
      <bottom/>
      <diagonal/>
    </border>
    <border>
      <left style="thin">
        <color rgb="FF4F81BD"/>
      </left>
      <right style="thin">
        <color rgb="FF4F81BD"/>
      </right>
      <top/>
      <bottom/>
      <diagonal/>
    </border>
    <border>
      <left/>
      <right style="thin">
        <color rgb="FFEE5858"/>
      </right>
      <top style="thin">
        <color rgb="FFEE5858"/>
      </top>
      <bottom/>
      <diagonal/>
    </border>
    <border>
      <left style="thin">
        <color rgb="FF4F81BD"/>
      </left>
      <right style="thin">
        <color rgb="FF4F81BD"/>
      </right>
      <top/>
      <bottom style="thin">
        <color rgb="FF4F81BD"/>
      </bottom>
      <diagonal/>
    </border>
  </borders>
  <cellStyleXfs count="4">
    <xf numFmtId="0" fontId="0" fillId="0" borderId="0"/>
    <xf numFmtId="0" fontId="2" fillId="0" borderId="0"/>
    <xf numFmtId="0" fontId="3" fillId="0" borderId="0" applyNumberFormat="0" applyFill="0" applyBorder="0" applyAlignment="0" applyProtection="0"/>
    <xf numFmtId="9" fontId="4" fillId="0" borderId="0" applyFont="0" applyFill="0" applyBorder="0" applyAlignment="0" applyProtection="0"/>
  </cellStyleXfs>
  <cellXfs count="114">
    <xf numFmtId="0" fontId="0" fillId="0" borderId="0" xfId="0"/>
    <xf numFmtId="0" fontId="1" fillId="0" borderId="0" xfId="0" applyFont="1" applyAlignment="1">
      <alignment horizontal="center"/>
    </xf>
    <xf numFmtId="0" fontId="1" fillId="9" borderId="0" xfId="0" applyFont="1" applyFill="1" applyAlignment="1">
      <alignment horizontal="center"/>
    </xf>
    <xf numFmtId="0" fontId="5" fillId="0" borderId="3" xfId="0" applyFont="1" applyBorder="1" applyAlignment="1">
      <alignment vertical="center" wrapText="1"/>
    </xf>
    <xf numFmtId="0" fontId="6" fillId="0" borderId="4" xfId="0" applyFont="1" applyBorder="1" applyAlignment="1">
      <alignment wrapText="1"/>
    </xf>
    <xf numFmtId="0" fontId="7" fillId="7" borderId="4" xfId="0" applyFont="1" applyFill="1" applyBorder="1" applyAlignment="1">
      <alignment vertical="center" wrapText="1"/>
    </xf>
    <xf numFmtId="17" fontId="7" fillId="7" borderId="4" xfId="0" applyNumberFormat="1" applyFont="1" applyFill="1" applyBorder="1" applyAlignment="1">
      <alignment horizontal="left" vertical="center" wrapText="1"/>
    </xf>
    <xf numFmtId="0" fontId="8" fillId="8" borderId="4" xfId="0" applyFont="1" applyFill="1" applyBorder="1" applyAlignment="1">
      <alignment vertical="center" wrapText="1"/>
    </xf>
    <xf numFmtId="0" fontId="7" fillId="0" borderId="4" xfId="0" applyFont="1" applyBorder="1" applyAlignment="1">
      <alignment vertical="center" wrapText="1"/>
    </xf>
    <xf numFmtId="0" fontId="7" fillId="0" borderId="4" xfId="0" applyFont="1" applyBorder="1" applyAlignment="1">
      <alignment horizontal="left" vertical="center" wrapText="1"/>
    </xf>
    <xf numFmtId="0" fontId="6" fillId="0" borderId="4" xfId="0" applyFont="1" applyBorder="1" applyAlignment="1">
      <alignment horizontal="left" vertical="center" wrapText="1"/>
    </xf>
    <xf numFmtId="0" fontId="9" fillId="0" borderId="4" xfId="0" applyFont="1" applyBorder="1" applyAlignment="1">
      <alignment horizontal="left" vertical="center" wrapText="1"/>
    </xf>
    <xf numFmtId="0" fontId="10" fillId="0" borderId="4" xfId="2" applyFont="1" applyBorder="1" applyAlignment="1">
      <alignment vertical="center" wrapText="1"/>
    </xf>
    <xf numFmtId="0" fontId="10" fillId="0" borderId="4" xfId="0" applyFont="1" applyBorder="1" applyAlignment="1">
      <alignment vertical="center" wrapText="1"/>
    </xf>
    <xf numFmtId="0" fontId="6" fillId="0" borderId="6" xfId="0" applyFont="1" applyBorder="1" applyAlignment="1">
      <alignment wrapText="1"/>
    </xf>
    <xf numFmtId="0" fontId="6" fillId="10" borderId="6" xfId="0" applyFont="1" applyFill="1" applyBorder="1" applyAlignment="1">
      <alignment wrapText="1"/>
    </xf>
    <xf numFmtId="0" fontId="11" fillId="10" borderId="4" xfId="0" applyFont="1" applyFill="1" applyBorder="1" applyAlignment="1">
      <alignment vertical="center" wrapText="1"/>
    </xf>
    <xf numFmtId="0" fontId="12" fillId="10" borderId="0" xfId="0" applyFont="1" applyFill="1"/>
    <xf numFmtId="49" fontId="7" fillId="0" borderId="4" xfId="0" applyNumberFormat="1" applyFont="1" applyBorder="1" applyAlignment="1">
      <alignment horizontal="left" vertical="center" wrapText="1"/>
    </xf>
    <xf numFmtId="0" fontId="7" fillId="11" borderId="4" xfId="0" applyFont="1" applyFill="1" applyBorder="1" applyAlignment="1">
      <alignment vertical="center" wrapText="1"/>
    </xf>
    <xf numFmtId="0" fontId="7" fillId="11" borderId="5" xfId="0" applyFont="1" applyFill="1" applyBorder="1" applyAlignment="1">
      <alignment vertical="center" wrapText="1"/>
    </xf>
    <xf numFmtId="0" fontId="13" fillId="2" borderId="0" xfId="0" applyFont="1" applyFill="1"/>
    <xf numFmtId="0" fontId="14" fillId="2" borderId="0" xfId="0" applyFont="1" applyFill="1" applyAlignment="1">
      <alignment horizontal="center"/>
    </xf>
    <xf numFmtId="0" fontId="15" fillId="3" borderId="0" xfId="0" applyFont="1" applyFill="1"/>
    <xf numFmtId="0" fontId="16" fillId="3" borderId="0" xfId="0" applyFont="1" applyFill="1" applyAlignment="1">
      <alignment horizontal="center"/>
    </xf>
    <xf numFmtId="0" fontId="17" fillId="4" borderId="0" xfId="0" applyFont="1" applyFill="1"/>
    <xf numFmtId="0" fontId="14" fillId="4" borderId="0" xfId="0" applyFont="1" applyFill="1" applyAlignment="1">
      <alignment horizontal="center"/>
    </xf>
    <xf numFmtId="0" fontId="18" fillId="5" borderId="0" xfId="0" applyFont="1" applyFill="1"/>
    <xf numFmtId="0" fontId="14" fillId="6" borderId="1" xfId="0" applyFont="1" applyFill="1" applyBorder="1" applyAlignment="1">
      <alignment horizontal="center"/>
    </xf>
    <xf numFmtId="0" fontId="6" fillId="0" borderId="0" xfId="0" applyFont="1"/>
    <xf numFmtId="164" fontId="19" fillId="0" borderId="2" xfId="3" applyNumberFormat="1" applyFont="1" applyBorder="1" applyAlignment="1">
      <alignment horizontal="center"/>
    </xf>
    <xf numFmtId="0" fontId="14" fillId="0" borderId="0" xfId="0" applyFont="1" applyFill="1" applyBorder="1" applyAlignment="1">
      <alignment horizontal="center"/>
    </xf>
    <xf numFmtId="164" fontId="16" fillId="0" borderId="0" xfId="3" applyNumberFormat="1" applyFont="1" applyBorder="1" applyAlignment="1">
      <alignment horizontal="center"/>
    </xf>
    <xf numFmtId="0" fontId="20" fillId="3" borderId="0" xfId="0" applyFont="1" applyFill="1"/>
    <xf numFmtId="0" fontId="6" fillId="0" borderId="0" xfId="0" applyFont="1" applyAlignment="1">
      <alignment wrapText="1"/>
    </xf>
    <xf numFmtId="0" fontId="6" fillId="0" borderId="7" xfId="0" applyFont="1" applyBorder="1"/>
    <xf numFmtId="0" fontId="7" fillId="0" borderId="7" xfId="0" applyFont="1" applyBorder="1" applyAlignment="1">
      <alignment horizontal="left" vertical="center"/>
    </xf>
    <xf numFmtId="2" fontId="7" fillId="0" borderId="7" xfId="0" applyNumberFormat="1" applyFont="1" applyBorder="1" applyAlignment="1">
      <alignment horizontal="right" vertical="center"/>
    </xf>
    <xf numFmtId="0" fontId="7" fillId="0" borderId="7" xfId="0" applyFont="1" applyFill="1" applyBorder="1" applyAlignment="1">
      <alignment horizontal="left" vertical="center"/>
    </xf>
    <xf numFmtId="0" fontId="7" fillId="0" borderId="9" xfId="0" applyFont="1" applyBorder="1" applyAlignment="1">
      <alignment horizontal="left" vertical="center"/>
    </xf>
    <xf numFmtId="0" fontId="6" fillId="0" borderId="7" xfId="0" applyFont="1" applyFill="1" applyBorder="1"/>
    <xf numFmtId="0" fontId="7" fillId="0" borderId="8" xfId="0" applyFont="1" applyFill="1" applyBorder="1" applyAlignment="1">
      <alignment horizontal="left" vertical="center"/>
    </xf>
    <xf numFmtId="0" fontId="21" fillId="0" borderId="7" xfId="0" applyFont="1" applyBorder="1" applyAlignment="1">
      <alignment horizontal="center" wrapText="1"/>
    </xf>
    <xf numFmtId="0" fontId="21" fillId="9" borderId="7" xfId="0" applyFont="1" applyFill="1" applyBorder="1" applyAlignment="1">
      <alignment horizontal="center" wrapText="1"/>
    </xf>
    <xf numFmtId="164" fontId="19" fillId="0" borderId="10" xfId="3" applyNumberFormat="1" applyFont="1" applyBorder="1" applyAlignment="1">
      <alignment horizontal="center"/>
    </xf>
    <xf numFmtId="0" fontId="6" fillId="0" borderId="0" xfId="0" applyFont="1" applyBorder="1"/>
    <xf numFmtId="0" fontId="7" fillId="0" borderId="0" xfId="0" applyFont="1" applyBorder="1" applyAlignment="1">
      <alignment horizontal="left" vertical="center"/>
    </xf>
    <xf numFmtId="0" fontId="6" fillId="0" borderId="9" xfId="0" applyFont="1" applyBorder="1"/>
    <xf numFmtId="0" fontId="6" fillId="0" borderId="9" xfId="0" applyFont="1" applyFill="1" applyBorder="1"/>
    <xf numFmtId="2" fontId="7" fillId="0" borderId="9" xfId="0" applyNumberFormat="1" applyFont="1" applyBorder="1" applyAlignment="1">
      <alignment horizontal="right" vertical="center"/>
    </xf>
    <xf numFmtId="0" fontId="7" fillId="0" borderId="11" xfId="0" applyFont="1" applyFill="1" applyBorder="1" applyAlignment="1">
      <alignment horizontal="left" vertical="center"/>
    </xf>
    <xf numFmtId="0" fontId="6" fillId="0" borderId="12" xfId="0" applyFont="1" applyBorder="1"/>
    <xf numFmtId="0" fontId="6" fillId="0" borderId="8" xfId="0" applyFont="1" applyFill="1" applyBorder="1"/>
    <xf numFmtId="2" fontId="7" fillId="0" borderId="8" xfId="0" applyNumberFormat="1" applyFont="1" applyFill="1" applyBorder="1" applyAlignment="1">
      <alignment horizontal="right" vertical="center"/>
    </xf>
    <xf numFmtId="0" fontId="7" fillId="0" borderId="0" xfId="0" applyFont="1" applyFill="1" applyBorder="1" applyAlignment="1">
      <alignment horizontal="left" vertical="center"/>
    </xf>
    <xf numFmtId="0" fontId="7" fillId="0" borderId="13" xfId="0" applyFont="1" applyFill="1" applyBorder="1" applyAlignment="1">
      <alignment horizontal="left" vertical="center"/>
    </xf>
    <xf numFmtId="0" fontId="6" fillId="0" borderId="14" xfId="0" applyFont="1" applyBorder="1"/>
    <xf numFmtId="2" fontId="7" fillId="0" borderId="7" xfId="0" applyNumberFormat="1" applyFont="1" applyFill="1" applyBorder="1" applyAlignment="1">
      <alignment horizontal="right" vertical="center"/>
    </xf>
    <xf numFmtId="0" fontId="22" fillId="0" borderId="15" xfId="0" applyFont="1" applyBorder="1" applyAlignment="1">
      <alignment horizontal="left" vertical="center"/>
    </xf>
    <xf numFmtId="0" fontId="17" fillId="0" borderId="0" xfId="0" applyFont="1" applyFill="1"/>
    <xf numFmtId="0" fontId="14" fillId="0" borderId="0" xfId="0" applyFont="1" applyFill="1" applyAlignment="1">
      <alignment horizontal="center"/>
    </xf>
    <xf numFmtId="0" fontId="0" fillId="0" borderId="0" xfId="0" applyFill="1"/>
    <xf numFmtId="2" fontId="7" fillId="0" borderId="9" xfId="0" applyNumberFormat="1" applyFont="1" applyFill="1" applyBorder="1" applyAlignment="1">
      <alignment horizontal="right" vertical="center"/>
    </xf>
    <xf numFmtId="0" fontId="0" fillId="0" borderId="7" xfId="0" applyBorder="1"/>
    <xf numFmtId="0" fontId="23" fillId="6" borderId="15" xfId="0" applyFont="1" applyFill="1" applyBorder="1" applyAlignment="1">
      <alignment horizontal="center" vertical="center"/>
    </xf>
    <xf numFmtId="0" fontId="0" fillId="0" borderId="7" xfId="0" applyFill="1" applyBorder="1"/>
    <xf numFmtId="0" fontId="20" fillId="0" borderId="0" xfId="0" applyFont="1" applyFill="1"/>
    <xf numFmtId="0" fontId="24" fillId="0" borderId="15" xfId="0" applyFont="1" applyBorder="1" applyAlignment="1">
      <alignment horizontal="left" vertical="center"/>
    </xf>
    <xf numFmtId="0" fontId="22" fillId="0" borderId="0" xfId="0" applyFont="1" applyBorder="1" applyAlignment="1">
      <alignment horizontal="left" vertical="center"/>
    </xf>
    <xf numFmtId="0" fontId="14" fillId="6" borderId="7" xfId="0" applyFont="1" applyFill="1" applyBorder="1" applyAlignment="1">
      <alignment horizontal="center" wrapText="1"/>
    </xf>
    <xf numFmtId="0" fontId="17" fillId="0" borderId="0" xfId="0" applyFont="1" applyFill="1" applyAlignment="1"/>
    <xf numFmtId="0" fontId="7" fillId="0" borderId="18" xfId="0" applyFont="1" applyFill="1" applyBorder="1" applyAlignment="1">
      <alignment horizontal="left" vertical="center"/>
    </xf>
    <xf numFmtId="0" fontId="0" fillId="0" borderId="0" xfId="0" applyFill="1" applyBorder="1"/>
    <xf numFmtId="0" fontId="20" fillId="0" borderId="0" xfId="0" applyFont="1" applyFill="1" applyAlignment="1"/>
    <xf numFmtId="0" fontId="25" fillId="6" borderId="15" xfId="0" applyFont="1" applyFill="1" applyBorder="1" applyAlignment="1">
      <alignment horizontal="left" vertical="center"/>
    </xf>
    <xf numFmtId="0" fontId="24" fillId="0" borderId="19" xfId="0" applyFont="1" applyFill="1" applyBorder="1" applyAlignment="1">
      <alignment horizontal="left" vertical="center"/>
    </xf>
    <xf numFmtId="164" fontId="15" fillId="0" borderId="10" xfId="3" applyNumberFormat="1" applyFont="1" applyBorder="1" applyAlignment="1">
      <alignment horizontal="center"/>
    </xf>
    <xf numFmtId="164" fontId="15" fillId="0" borderId="2" xfId="3" applyNumberFormat="1" applyFont="1" applyBorder="1" applyAlignment="1">
      <alignment horizontal="center"/>
    </xf>
    <xf numFmtId="0" fontId="18" fillId="3" borderId="0" xfId="0" applyFont="1" applyFill="1"/>
    <xf numFmtId="164" fontId="19" fillId="0" borderId="0" xfId="3" applyNumberFormat="1" applyFont="1" applyBorder="1" applyAlignment="1">
      <alignment horizontal="center"/>
    </xf>
    <xf numFmtId="0" fontId="6" fillId="0" borderId="0" xfId="0" applyFont="1" applyAlignment="1"/>
    <xf numFmtId="164" fontId="15" fillId="0" borderId="0" xfId="3" applyNumberFormat="1" applyFont="1" applyFill="1" applyBorder="1" applyAlignment="1">
      <alignment horizontal="center"/>
    </xf>
    <xf numFmtId="164" fontId="15" fillId="0" borderId="20" xfId="3" applyNumberFormat="1" applyFont="1" applyBorder="1" applyAlignment="1">
      <alignment horizontal="center"/>
    </xf>
    <xf numFmtId="164" fontId="15" fillId="0" borderId="16" xfId="3" applyNumberFormat="1" applyFont="1" applyBorder="1" applyAlignment="1">
      <alignment horizontal="center"/>
    </xf>
    <xf numFmtId="164" fontId="15" fillId="0" borderId="0" xfId="3" applyNumberFormat="1" applyFont="1" applyBorder="1" applyAlignment="1">
      <alignment horizontal="center"/>
    </xf>
    <xf numFmtId="0" fontId="23" fillId="6" borderId="21" xfId="0" applyFont="1" applyFill="1" applyBorder="1" applyAlignment="1">
      <alignment horizontal="center" vertical="center"/>
    </xf>
    <xf numFmtId="0" fontId="23" fillId="0" borderId="0" xfId="0" applyFont="1" applyFill="1" applyBorder="1" applyAlignment="1">
      <alignment horizontal="center" vertical="center"/>
    </xf>
    <xf numFmtId="0" fontId="6" fillId="0" borderId="0" xfId="0" applyFont="1" applyFill="1"/>
    <xf numFmtId="0" fontId="6" fillId="12" borderId="0" xfId="0" applyFont="1" applyFill="1"/>
    <xf numFmtId="0" fontId="6" fillId="0" borderId="0" xfId="0" applyFont="1" applyFill="1" applyBorder="1"/>
    <xf numFmtId="0" fontId="27" fillId="0" borderId="0" xfId="0" applyFont="1" applyFill="1"/>
    <xf numFmtId="0" fontId="28" fillId="2" borderId="0" xfId="0" applyFont="1" applyFill="1"/>
    <xf numFmtId="0" fontId="28" fillId="2" borderId="0" xfId="0" applyFont="1" applyFill="1" applyAlignment="1">
      <alignment horizontal="center"/>
    </xf>
    <xf numFmtId="0" fontId="19" fillId="3" borderId="0" xfId="0" applyFont="1" applyFill="1"/>
    <xf numFmtId="0" fontId="19" fillId="3" borderId="0" xfId="0" applyFont="1" applyFill="1" applyAlignment="1">
      <alignment horizontal="center"/>
    </xf>
    <xf numFmtId="0" fontId="28" fillId="4" borderId="0" xfId="0" applyFont="1" applyFill="1"/>
    <xf numFmtId="0" fontId="28" fillId="4" borderId="0" xfId="0" applyFont="1" applyFill="1" applyAlignment="1">
      <alignment horizontal="center"/>
    </xf>
    <xf numFmtId="0" fontId="29" fillId="5" borderId="0" xfId="0" applyFont="1" applyFill="1"/>
    <xf numFmtId="0" fontId="28" fillId="6" borderId="7" xfId="0" applyFont="1" applyFill="1" applyBorder="1" applyAlignment="1">
      <alignment horizontal="center" wrapText="1"/>
    </xf>
    <xf numFmtId="0" fontId="28" fillId="0" borderId="0" xfId="0" applyFont="1" applyFill="1" applyBorder="1" applyAlignment="1">
      <alignment horizontal="center"/>
    </xf>
    <xf numFmtId="0" fontId="27" fillId="3" borderId="0" xfId="0" applyFont="1" applyFill="1"/>
    <xf numFmtId="0" fontId="29" fillId="3" borderId="0" xfId="0" applyFont="1" applyFill="1"/>
    <xf numFmtId="164" fontId="19" fillId="0" borderId="0" xfId="3" applyNumberFormat="1" applyFont="1" applyFill="1" applyBorder="1" applyAlignment="1">
      <alignment horizontal="center"/>
    </xf>
    <xf numFmtId="164" fontId="19" fillId="0" borderId="16" xfId="3" applyNumberFormat="1" applyFont="1" applyBorder="1" applyAlignment="1">
      <alignment horizontal="center"/>
    </xf>
    <xf numFmtId="0" fontId="28" fillId="6" borderId="17" xfId="0" applyFont="1" applyFill="1" applyBorder="1" applyAlignment="1">
      <alignment horizontal="center" wrapText="1"/>
    </xf>
    <xf numFmtId="0" fontId="28" fillId="0" borderId="0" xfId="0" applyFont="1" applyFill="1" applyBorder="1" applyAlignment="1">
      <alignment horizontal="center" wrapText="1"/>
    </xf>
    <xf numFmtId="2" fontId="19" fillId="0" borderId="0" xfId="3" applyNumberFormat="1" applyFont="1" applyFill="1" applyBorder="1" applyAlignment="1">
      <alignment horizontal="center"/>
    </xf>
    <xf numFmtId="0" fontId="19" fillId="0" borderId="0" xfId="0" applyFont="1" applyFill="1" applyBorder="1" applyAlignment="1">
      <alignment horizontal="center"/>
    </xf>
    <xf numFmtId="0" fontId="19" fillId="12" borderId="0" xfId="0" applyFont="1" applyFill="1" applyAlignment="1">
      <alignment horizontal="center"/>
    </xf>
    <xf numFmtId="0" fontId="19" fillId="12" borderId="0" xfId="0" applyFont="1" applyFill="1" applyBorder="1" applyAlignment="1">
      <alignment horizontal="center"/>
    </xf>
    <xf numFmtId="0" fontId="28" fillId="0" borderId="0" xfId="0" applyFont="1" applyFill="1"/>
    <xf numFmtId="0" fontId="27" fillId="0" borderId="0" xfId="0" applyFont="1" applyFill="1" applyAlignment="1">
      <alignment horizontal="center"/>
    </xf>
    <xf numFmtId="0" fontId="28" fillId="0" borderId="0" xfId="0" applyFont="1" applyFill="1" applyAlignment="1"/>
    <xf numFmtId="0" fontId="27" fillId="0" borderId="0" xfId="0" applyFont="1" applyFill="1" applyAlignment="1"/>
  </cellXfs>
  <cellStyles count="4">
    <cellStyle name="Hyperlink" xfId="2" builtinId="8"/>
    <cellStyle name="Normal" xfId="0" builtinId="0"/>
    <cellStyle name="Normal 3" xfId="1" xr:uid="{00000000-0005-0000-0000-000002000000}"/>
    <cellStyle name="Percent" xfId="3" builtinId="5"/>
  </cellStyles>
  <dxfs count="12">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9"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144780</xdr:colOff>
      <xdr:row>48</xdr:row>
      <xdr:rowOff>53340</xdr:rowOff>
    </xdr:from>
    <xdr:to>
      <xdr:col>0</xdr:col>
      <xdr:colOff>990600</xdr:colOff>
      <xdr:row>48</xdr:row>
      <xdr:rowOff>1190996</xdr:rowOff>
    </xdr:to>
    <xdr:pic>
      <xdr:nvPicPr>
        <xdr:cNvPr id="5" name="Imag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780" y="14051280"/>
          <a:ext cx="845820" cy="977636"/>
        </a:xfrm>
        <a:prstGeom prst="rect">
          <a:avLst/>
        </a:prstGeom>
      </xdr:spPr>
    </xdr:pic>
    <xdr:clientData/>
  </xdr:twoCellAnchor>
  <xdr:twoCellAnchor editAs="oneCell">
    <xdr:from>
      <xdr:col>0</xdr:col>
      <xdr:colOff>137161</xdr:colOff>
      <xdr:row>50</xdr:row>
      <xdr:rowOff>99061</xdr:rowOff>
    </xdr:from>
    <xdr:to>
      <xdr:col>0</xdr:col>
      <xdr:colOff>806450</xdr:colOff>
      <xdr:row>50</xdr:row>
      <xdr:rowOff>955803</xdr:rowOff>
    </xdr:to>
    <xdr:pic>
      <xdr:nvPicPr>
        <xdr:cNvPr id="7" name="Imag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7161" y="15193011"/>
          <a:ext cx="669289" cy="856742"/>
        </a:xfrm>
        <a:prstGeom prst="rect">
          <a:avLst/>
        </a:prstGeom>
      </xdr:spPr>
    </xdr:pic>
    <xdr:clientData/>
  </xdr:twoCellAnchor>
  <xdr:twoCellAnchor editAs="oneCell">
    <xdr:from>
      <xdr:col>0</xdr:col>
      <xdr:colOff>1395432</xdr:colOff>
      <xdr:row>48</xdr:row>
      <xdr:rowOff>243025</xdr:rowOff>
    </xdr:from>
    <xdr:to>
      <xdr:col>0</xdr:col>
      <xdr:colOff>4208742</xdr:colOff>
      <xdr:row>48</xdr:row>
      <xdr:rowOff>1183335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95432" y="14926420"/>
          <a:ext cx="2813310" cy="940310"/>
        </a:xfrm>
        <a:prstGeom prst="rect">
          <a:avLst/>
        </a:prstGeom>
      </xdr:spPr>
    </xdr:pic>
    <xdr:clientData/>
  </xdr:twoCellAnchor>
  <xdr:twoCellAnchor editAs="oneCell">
    <xdr:from>
      <xdr:col>0</xdr:col>
      <xdr:colOff>1225550</xdr:colOff>
      <xdr:row>50</xdr:row>
      <xdr:rowOff>101600</xdr:rowOff>
    </xdr:from>
    <xdr:to>
      <xdr:col>0</xdr:col>
      <xdr:colOff>2559050</xdr:colOff>
      <xdr:row>50</xdr:row>
      <xdr:rowOff>1013186</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25550" y="15195550"/>
          <a:ext cx="1333500" cy="911586"/>
        </a:xfrm>
        <a:prstGeom prst="rect">
          <a:avLst/>
        </a:prstGeom>
      </xdr:spPr>
    </xdr:pic>
    <xdr:clientData/>
  </xdr:twoCellAnchor>
  <xdr:twoCellAnchor editAs="oneCell">
    <xdr:from>
      <xdr:col>0</xdr:col>
      <xdr:colOff>4086138</xdr:colOff>
      <xdr:row>50</xdr:row>
      <xdr:rowOff>241987</xdr:rowOff>
    </xdr:from>
    <xdr:to>
      <xdr:col>0</xdr:col>
      <xdr:colOff>5842000</xdr:colOff>
      <xdr:row>50</xdr:row>
      <xdr:rowOff>696006</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086138" y="15507387"/>
          <a:ext cx="1755862" cy="454019"/>
        </a:xfrm>
        <a:prstGeom prst="rect">
          <a:avLst/>
        </a:prstGeom>
      </xdr:spPr>
    </xdr:pic>
    <xdr:clientData/>
  </xdr:twoCellAnchor>
  <xdr:twoCellAnchor editAs="oneCell">
    <xdr:from>
      <xdr:col>0</xdr:col>
      <xdr:colOff>144780</xdr:colOff>
      <xdr:row>48</xdr:row>
      <xdr:rowOff>53340</xdr:rowOff>
    </xdr:from>
    <xdr:to>
      <xdr:col>0</xdr:col>
      <xdr:colOff>990600</xdr:colOff>
      <xdr:row>48</xdr:row>
      <xdr:rowOff>1190996</xdr:rowOff>
    </xdr:to>
    <xdr:pic>
      <xdr:nvPicPr>
        <xdr:cNvPr id="11" name="Image 4">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780" y="13686790"/>
          <a:ext cx="845820" cy="1137656"/>
        </a:xfrm>
        <a:prstGeom prst="rect">
          <a:avLst/>
        </a:prstGeom>
      </xdr:spPr>
    </xdr:pic>
    <xdr:clientData/>
  </xdr:twoCellAnchor>
  <xdr:twoCellAnchor editAs="oneCell">
    <xdr:from>
      <xdr:col>0</xdr:col>
      <xdr:colOff>1395432</xdr:colOff>
      <xdr:row>48</xdr:row>
      <xdr:rowOff>243025</xdr:rowOff>
    </xdr:from>
    <xdr:to>
      <xdr:col>0</xdr:col>
      <xdr:colOff>4208742</xdr:colOff>
      <xdr:row>48</xdr:row>
      <xdr:rowOff>1183335</xdr:rowOff>
    </xdr:to>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95432" y="13876475"/>
          <a:ext cx="2813310" cy="940310"/>
        </a:xfrm>
        <a:prstGeom prst="rect">
          <a:avLst/>
        </a:prstGeom>
      </xdr:spPr>
    </xdr:pic>
    <xdr:clientData/>
  </xdr:twoCellAnchor>
  <xdr:twoCellAnchor editAs="oneCell">
    <xdr:from>
      <xdr:col>0</xdr:col>
      <xdr:colOff>2654731</xdr:colOff>
      <xdr:row>50</xdr:row>
      <xdr:rowOff>258619</xdr:rowOff>
    </xdr:from>
    <xdr:to>
      <xdr:col>0</xdr:col>
      <xdr:colOff>3977395</xdr:colOff>
      <xdr:row>50</xdr:row>
      <xdr:rowOff>726842</xdr:rowOff>
    </xdr:to>
    <xdr:pic>
      <xdr:nvPicPr>
        <xdr:cNvPr id="15" name="Picture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654731" y="15524019"/>
          <a:ext cx="1322664" cy="468223"/>
        </a:xfrm>
        <a:prstGeom prst="rect">
          <a:avLst/>
        </a:prstGeom>
      </xdr:spPr>
    </xdr:pic>
    <xdr:clientData/>
  </xdr:twoCellAnchor>
  <xdr:twoCellAnchor editAs="oneCell">
    <xdr:from>
      <xdr:col>0</xdr:col>
      <xdr:colOff>5994400</xdr:colOff>
      <xdr:row>50</xdr:row>
      <xdr:rowOff>50800</xdr:rowOff>
    </xdr:from>
    <xdr:to>
      <xdr:col>0</xdr:col>
      <xdr:colOff>6642099</xdr:colOff>
      <xdr:row>50</xdr:row>
      <xdr:rowOff>894047</xdr:rowOff>
    </xdr:to>
    <xdr:pic>
      <xdr:nvPicPr>
        <xdr:cNvPr id="17" name="Picture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994400" y="15316200"/>
          <a:ext cx="647699" cy="843247"/>
        </a:xfrm>
        <a:prstGeom prst="rect">
          <a:avLst/>
        </a:prstGeom>
      </xdr:spPr>
    </xdr:pic>
    <xdr:clientData/>
  </xdr:twoCellAnchor>
  <xdr:twoCellAnchor editAs="oneCell">
    <xdr:from>
      <xdr:col>0</xdr:col>
      <xdr:colOff>144780</xdr:colOff>
      <xdr:row>48</xdr:row>
      <xdr:rowOff>53340</xdr:rowOff>
    </xdr:from>
    <xdr:to>
      <xdr:col>0</xdr:col>
      <xdr:colOff>990600</xdr:colOff>
      <xdr:row>48</xdr:row>
      <xdr:rowOff>1190996</xdr:rowOff>
    </xdr:to>
    <xdr:pic>
      <xdr:nvPicPr>
        <xdr:cNvPr id="18" name="Image 4">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780" y="13686790"/>
          <a:ext cx="845820" cy="1137656"/>
        </a:xfrm>
        <a:prstGeom prst="rect">
          <a:avLst/>
        </a:prstGeom>
      </xdr:spPr>
    </xdr:pic>
    <xdr:clientData/>
  </xdr:twoCellAnchor>
  <xdr:twoCellAnchor editAs="oneCell">
    <xdr:from>
      <xdr:col>0</xdr:col>
      <xdr:colOff>1395432</xdr:colOff>
      <xdr:row>48</xdr:row>
      <xdr:rowOff>243025</xdr:rowOff>
    </xdr:from>
    <xdr:to>
      <xdr:col>0</xdr:col>
      <xdr:colOff>4208742</xdr:colOff>
      <xdr:row>48</xdr:row>
      <xdr:rowOff>1183335</xdr:rowOff>
    </xdr:to>
    <xdr:pic>
      <xdr:nvPicPr>
        <xdr:cNvPr id="20" name="Picture 19">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95432" y="13876475"/>
          <a:ext cx="2813310" cy="940310"/>
        </a:xfrm>
        <a:prstGeom prst="rect">
          <a:avLst/>
        </a:prstGeom>
      </xdr:spPr>
    </xdr:pic>
    <xdr:clientData/>
  </xdr:twoCellAnchor>
  <xdr:twoCellAnchor editAs="oneCell">
    <xdr:from>
      <xdr:col>0</xdr:col>
      <xdr:colOff>144780</xdr:colOff>
      <xdr:row>48</xdr:row>
      <xdr:rowOff>53340</xdr:rowOff>
    </xdr:from>
    <xdr:to>
      <xdr:col>0</xdr:col>
      <xdr:colOff>990600</xdr:colOff>
      <xdr:row>48</xdr:row>
      <xdr:rowOff>1190996</xdr:rowOff>
    </xdr:to>
    <xdr:pic>
      <xdr:nvPicPr>
        <xdr:cNvPr id="25" name="Image 4">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780" y="13686790"/>
          <a:ext cx="845820" cy="1137656"/>
        </a:xfrm>
        <a:prstGeom prst="rect">
          <a:avLst/>
        </a:prstGeom>
      </xdr:spPr>
    </xdr:pic>
    <xdr:clientData/>
  </xdr:twoCellAnchor>
  <xdr:twoCellAnchor editAs="oneCell">
    <xdr:from>
      <xdr:col>0</xdr:col>
      <xdr:colOff>1395432</xdr:colOff>
      <xdr:row>48</xdr:row>
      <xdr:rowOff>243025</xdr:rowOff>
    </xdr:from>
    <xdr:to>
      <xdr:col>0</xdr:col>
      <xdr:colOff>4208742</xdr:colOff>
      <xdr:row>48</xdr:row>
      <xdr:rowOff>1183335</xdr:rowOff>
    </xdr:to>
    <xdr:pic>
      <xdr:nvPicPr>
        <xdr:cNvPr id="27" name="Picture 26">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95432" y="13876475"/>
          <a:ext cx="2813310" cy="9403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uillaume.noblet@reach-initiativ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51"/>
  <sheetViews>
    <sheetView workbookViewId="0">
      <selection activeCell="A51" sqref="A51"/>
    </sheetView>
  </sheetViews>
  <sheetFormatPr defaultColWidth="10.90625" defaultRowHeight="14.5" x14ac:dyDescent="0.35"/>
  <cols>
    <col min="1" max="1" width="132.453125" customWidth="1"/>
  </cols>
  <sheetData>
    <row r="1" spans="1:1" ht="21.5" x14ac:dyDescent="0.35">
      <c r="A1" s="3" t="s">
        <v>13</v>
      </c>
    </row>
    <row r="2" spans="1:1" x14ac:dyDescent="0.35">
      <c r="A2" s="4"/>
    </row>
    <row r="3" spans="1:1" x14ac:dyDescent="0.35">
      <c r="A3" s="5" t="s">
        <v>14</v>
      </c>
    </row>
    <row r="4" spans="1:1" x14ac:dyDescent="0.35">
      <c r="A4" s="5" t="s">
        <v>294</v>
      </c>
    </row>
    <row r="5" spans="1:1" x14ac:dyDescent="0.35">
      <c r="A5" s="6">
        <v>44531</v>
      </c>
    </row>
    <row r="6" spans="1:1" x14ac:dyDescent="0.35">
      <c r="A6" s="4"/>
    </row>
    <row r="7" spans="1:1" ht="25.5" x14ac:dyDescent="0.35">
      <c r="A7" s="16" t="s">
        <v>15</v>
      </c>
    </row>
    <row r="8" spans="1:1" ht="84" customHeight="1" x14ac:dyDescent="0.35">
      <c r="A8" s="8" t="s">
        <v>16</v>
      </c>
    </row>
    <row r="9" spans="1:1" ht="90" customHeight="1" x14ac:dyDescent="0.35">
      <c r="A9" s="8" t="s">
        <v>17</v>
      </c>
    </row>
    <row r="10" spans="1:1" ht="25.5" x14ac:dyDescent="0.35">
      <c r="A10" s="16" t="s">
        <v>60</v>
      </c>
    </row>
    <row r="11" spans="1:1" ht="56" x14ac:dyDescent="0.35">
      <c r="A11" s="8" t="s">
        <v>18</v>
      </c>
    </row>
    <row r="12" spans="1:1" ht="28" x14ac:dyDescent="0.35">
      <c r="A12" s="8" t="s">
        <v>306</v>
      </c>
    </row>
    <row r="13" spans="1:1" x14ac:dyDescent="0.35">
      <c r="A13" s="8" t="s">
        <v>19</v>
      </c>
    </row>
    <row r="14" spans="1:1" x14ac:dyDescent="0.35">
      <c r="A14" s="10"/>
    </row>
    <row r="15" spans="1:1" x14ac:dyDescent="0.35">
      <c r="A15" s="11" t="s">
        <v>20</v>
      </c>
    </row>
    <row r="16" spans="1:1" ht="28" x14ac:dyDescent="0.35">
      <c r="A16" s="8" t="s">
        <v>21</v>
      </c>
    </row>
    <row r="17" spans="1:1" x14ac:dyDescent="0.35">
      <c r="A17" s="10"/>
    </row>
    <row r="18" spans="1:1" x14ac:dyDescent="0.35">
      <c r="A18" s="11" t="s">
        <v>22</v>
      </c>
    </row>
    <row r="19" spans="1:1" x14ac:dyDescent="0.35">
      <c r="A19" s="8" t="s">
        <v>23</v>
      </c>
    </row>
    <row r="20" spans="1:1" x14ac:dyDescent="0.35">
      <c r="A20" s="8"/>
    </row>
    <row r="21" spans="1:1" x14ac:dyDescent="0.35">
      <c r="A21" s="11" t="s">
        <v>24</v>
      </c>
    </row>
    <row r="22" spans="1:1" ht="42" x14ac:dyDescent="0.35">
      <c r="A22" s="8" t="s">
        <v>300</v>
      </c>
    </row>
    <row r="23" spans="1:1" ht="28" x14ac:dyDescent="0.35">
      <c r="A23" s="8" t="s">
        <v>25</v>
      </c>
    </row>
    <row r="24" spans="1:1" x14ac:dyDescent="0.35">
      <c r="A24" s="8"/>
    </row>
    <row r="25" spans="1:1" x14ac:dyDescent="0.35">
      <c r="A25" s="8" t="s">
        <v>26</v>
      </c>
    </row>
    <row r="26" spans="1:1" x14ac:dyDescent="0.35">
      <c r="A26" s="8" t="s">
        <v>27</v>
      </c>
    </row>
    <row r="27" spans="1:1" ht="25.5" x14ac:dyDescent="0.35">
      <c r="A27" s="16" t="s">
        <v>61</v>
      </c>
    </row>
    <row r="28" spans="1:1" x14ac:dyDescent="0.35">
      <c r="A28" s="8" t="s">
        <v>301</v>
      </c>
    </row>
    <row r="29" spans="1:1" ht="25.5" x14ac:dyDescent="0.35">
      <c r="A29" s="16" t="s">
        <v>62</v>
      </c>
    </row>
    <row r="30" spans="1:1" x14ac:dyDescent="0.35">
      <c r="A30" s="8" t="s">
        <v>28</v>
      </c>
    </row>
    <row r="31" spans="1:1" ht="25.5" x14ac:dyDescent="0.35">
      <c r="A31" s="16" t="s">
        <v>63</v>
      </c>
    </row>
    <row r="32" spans="1:1" x14ac:dyDescent="0.35">
      <c r="A32" s="9">
        <v>5613</v>
      </c>
    </row>
    <row r="33" spans="1:1" ht="25.5" x14ac:dyDescent="0.35">
      <c r="A33" s="16" t="s">
        <v>4</v>
      </c>
    </row>
    <row r="34" spans="1:1" x14ac:dyDescent="0.35">
      <c r="A34" s="12" t="s">
        <v>29</v>
      </c>
    </row>
    <row r="35" spans="1:1" x14ac:dyDescent="0.35">
      <c r="A35" s="13" t="s">
        <v>30</v>
      </c>
    </row>
    <row r="36" spans="1:1" s="17" customFormat="1" ht="25.5" x14ac:dyDescent="0.35">
      <c r="A36" s="16" t="s">
        <v>31</v>
      </c>
    </row>
    <row r="37" spans="1:1" ht="15" thickBot="1" x14ac:dyDescent="0.4">
      <c r="A37" s="20" t="s">
        <v>302</v>
      </c>
    </row>
    <row r="38" spans="1:1" ht="28" x14ac:dyDescent="0.35">
      <c r="A38" s="8" t="s">
        <v>303</v>
      </c>
    </row>
    <row r="39" spans="1:1" x14ac:dyDescent="0.35">
      <c r="A39" s="19" t="s">
        <v>32</v>
      </c>
    </row>
    <row r="40" spans="1:1" x14ac:dyDescent="0.35">
      <c r="A40" s="18" t="s">
        <v>33</v>
      </c>
    </row>
    <row r="41" spans="1:1" x14ac:dyDescent="0.35">
      <c r="A41" s="18" t="s">
        <v>34</v>
      </c>
    </row>
    <row r="42" spans="1:1" x14ac:dyDescent="0.35">
      <c r="A42" s="18" t="s">
        <v>35</v>
      </c>
    </row>
    <row r="43" spans="1:1" ht="28" x14ac:dyDescent="0.35">
      <c r="A43" s="18" t="s">
        <v>304</v>
      </c>
    </row>
    <row r="44" spans="1:1" x14ac:dyDescent="0.35">
      <c r="A44" s="18" t="s">
        <v>36</v>
      </c>
    </row>
    <row r="45" spans="1:1" x14ac:dyDescent="0.35">
      <c r="A45" s="18" t="s">
        <v>37</v>
      </c>
    </row>
    <row r="46" spans="1:1" x14ac:dyDescent="0.35">
      <c r="A46" s="18" t="s">
        <v>38</v>
      </c>
    </row>
    <row r="47" spans="1:1" x14ac:dyDescent="0.35">
      <c r="A47" s="18" t="s">
        <v>39</v>
      </c>
    </row>
    <row r="48" spans="1:1" ht="26" thickBot="1" x14ac:dyDescent="0.4">
      <c r="A48" s="7" t="s">
        <v>5</v>
      </c>
    </row>
    <row r="49" spans="1:1" ht="102.65" customHeight="1" thickBot="1" x14ac:dyDescent="0.4">
      <c r="A49" s="15"/>
    </row>
    <row r="50" spans="1:1" ht="26" thickBot="1" x14ac:dyDescent="0.4">
      <c r="A50" s="7" t="s">
        <v>6</v>
      </c>
    </row>
    <row r="51" spans="1:1" ht="126.65" customHeight="1" thickBot="1" x14ac:dyDescent="0.4">
      <c r="A51" s="14" t="s">
        <v>305</v>
      </c>
    </row>
  </sheetData>
  <hyperlinks>
    <hyperlink ref="A34" r:id="rId1" display="mailto:guillaume.noblet@reach-initiative.org" xr:uid="{00000000-0004-0000-0000-000000000000}"/>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I737"/>
  <sheetViews>
    <sheetView topLeftCell="A712" zoomScale="62" workbookViewId="0">
      <selection activeCell="A289" sqref="A289"/>
    </sheetView>
  </sheetViews>
  <sheetFormatPr defaultColWidth="10.90625" defaultRowHeight="14" x14ac:dyDescent="0.3"/>
  <cols>
    <col min="1" max="1" width="70" style="29" customWidth="1"/>
    <col min="2" max="2" width="45.90625" style="29" customWidth="1"/>
    <col min="3" max="16384" width="10.90625" style="29"/>
  </cols>
  <sheetData>
    <row r="1" spans="1:2" ht="18" x14ac:dyDescent="0.4">
      <c r="A1" s="21" t="s">
        <v>287</v>
      </c>
      <c r="B1" s="22"/>
    </row>
    <row r="2" spans="1:2" x14ac:dyDescent="0.3">
      <c r="A2" s="23"/>
      <c r="B2" s="24"/>
    </row>
    <row r="3" spans="1:2" x14ac:dyDescent="0.3">
      <c r="A3" s="25" t="s">
        <v>91</v>
      </c>
      <c r="B3" s="26"/>
    </row>
    <row r="4" spans="1:2" x14ac:dyDescent="0.3">
      <c r="A4" s="23"/>
      <c r="B4" s="24"/>
    </row>
    <row r="5" spans="1:2" x14ac:dyDescent="0.3">
      <c r="A5" s="27" t="s">
        <v>11</v>
      </c>
      <c r="B5" s="24"/>
    </row>
    <row r="6" spans="1:2" x14ac:dyDescent="0.3">
      <c r="A6" s="23"/>
      <c r="B6" s="24"/>
    </row>
    <row r="7" spans="1:2" x14ac:dyDescent="0.3">
      <c r="A7" s="23"/>
      <c r="B7" s="28" t="s">
        <v>3</v>
      </c>
    </row>
    <row r="8" spans="1:2" x14ac:dyDescent="0.3">
      <c r="A8" s="29" t="s">
        <v>92</v>
      </c>
      <c r="B8" s="30">
        <f>INDEX(National!L:L,MATCH($A8&amp;$A$5,National!$J:$J,0))</f>
        <v>0.55794526317086202</v>
      </c>
    </row>
    <row r="9" spans="1:2" x14ac:dyDescent="0.3">
      <c r="A9" s="29" t="s">
        <v>93</v>
      </c>
      <c r="B9" s="30">
        <f>INDEX(National!L:L,MATCH($A9&amp;$A$5,National!$J:$J,0))</f>
        <v>0.260463942405805</v>
      </c>
    </row>
    <row r="10" spans="1:2" x14ac:dyDescent="0.3">
      <c r="A10" s="29" t="s">
        <v>94</v>
      </c>
      <c r="B10" s="30">
        <f>INDEX(National!L:L,MATCH($A10&amp;$A$5,National!$J:$J,0))</f>
        <v>0.18159079442333301</v>
      </c>
    </row>
    <row r="11" spans="1:2" x14ac:dyDescent="0.3">
      <c r="B11" s="31"/>
    </row>
    <row r="12" spans="1:2" x14ac:dyDescent="0.3">
      <c r="B12" s="31"/>
    </row>
    <row r="13" spans="1:2" x14ac:dyDescent="0.3">
      <c r="A13" s="27" t="s">
        <v>12</v>
      </c>
      <c r="B13" s="24"/>
    </row>
    <row r="14" spans="1:2" x14ac:dyDescent="0.3">
      <c r="A14" s="23"/>
      <c r="B14" s="24"/>
    </row>
    <row r="15" spans="1:2" x14ac:dyDescent="0.3">
      <c r="A15" s="23"/>
      <c r="B15" s="28" t="s">
        <v>3</v>
      </c>
    </row>
    <row r="16" spans="1:2" x14ac:dyDescent="0.3">
      <c r="A16" s="29" t="s">
        <v>92</v>
      </c>
      <c r="B16" s="30">
        <f>INDEX(National!L:L,MATCH($A16&amp;$A$13,National!$J:$J,0))</f>
        <v>0.47815327305918698</v>
      </c>
    </row>
    <row r="17" spans="1:2" x14ac:dyDescent="0.3">
      <c r="A17" s="29" t="s">
        <v>93</v>
      </c>
      <c r="B17" s="30">
        <f>INDEX(National!L:L,MATCH($A17&amp;$A$13,National!$J:$J,0))</f>
        <v>0.31985778748369098</v>
      </c>
    </row>
    <row r="18" spans="1:2" x14ac:dyDescent="0.3">
      <c r="A18" s="29" t="s">
        <v>94</v>
      </c>
      <c r="B18" s="30">
        <f>INDEX(National!L:L,MATCH($A18&amp;$A$13,National!$J:$J,0))</f>
        <v>0.20198893945712201</v>
      </c>
    </row>
    <row r="19" spans="1:2" x14ac:dyDescent="0.3">
      <c r="B19" s="32"/>
    </row>
    <row r="21" spans="1:2" x14ac:dyDescent="0.3">
      <c r="A21" s="27" t="s">
        <v>48</v>
      </c>
      <c r="B21" s="24"/>
    </row>
    <row r="22" spans="1:2" x14ac:dyDescent="0.3">
      <c r="A22" s="23"/>
      <c r="B22" s="24"/>
    </row>
    <row r="23" spans="1:2" x14ac:dyDescent="0.3">
      <c r="A23" s="23"/>
      <c r="B23" s="28" t="s">
        <v>3</v>
      </c>
    </row>
    <row r="24" spans="1:2" x14ac:dyDescent="0.3">
      <c r="A24" s="29" t="s">
        <v>92</v>
      </c>
      <c r="B24" s="30">
        <f>INDEX(National!L:L,MATCH($A24&amp;$A$21,National!$J:$J,0))</f>
        <v>0.526693133359591</v>
      </c>
    </row>
    <row r="25" spans="1:2" x14ac:dyDescent="0.3">
      <c r="A25" s="29" t="s">
        <v>93</v>
      </c>
      <c r="B25" s="30">
        <f>INDEX(National!L:L,MATCH($A25&amp;$A$21,National!$J:$J,0))</f>
        <v>0.23749609636815799</v>
      </c>
    </row>
    <row r="26" spans="1:2" x14ac:dyDescent="0.3">
      <c r="A26" s="29" t="s">
        <v>94</v>
      </c>
      <c r="B26" s="30">
        <f>INDEX(National!L:L,MATCH($A26&amp;$A$21,National!$J:$J,0))</f>
        <v>0.235810770272252</v>
      </c>
    </row>
    <row r="29" spans="1:2" x14ac:dyDescent="0.3">
      <c r="A29" s="25" t="s">
        <v>100</v>
      </c>
      <c r="B29" s="26"/>
    </row>
    <row r="30" spans="1:2" x14ac:dyDescent="0.3">
      <c r="A30" s="23"/>
      <c r="B30" s="24"/>
    </row>
    <row r="31" spans="1:2" x14ac:dyDescent="0.3">
      <c r="A31" s="27" t="s">
        <v>11</v>
      </c>
      <c r="B31" s="24"/>
    </row>
    <row r="32" spans="1:2" x14ac:dyDescent="0.3">
      <c r="A32" s="23"/>
      <c r="B32" s="24"/>
    </row>
    <row r="33" spans="1:2" x14ac:dyDescent="0.3">
      <c r="A33" s="23"/>
      <c r="B33" s="28" t="s">
        <v>3</v>
      </c>
    </row>
    <row r="34" spans="1:2" x14ac:dyDescent="0.3">
      <c r="A34" s="29" t="s">
        <v>101</v>
      </c>
      <c r="B34" s="30">
        <f>INDEX(National!L:L,MATCH($A34&amp;$A$31,National!$J:$J,0))</f>
        <v>0.851667108605493</v>
      </c>
    </row>
    <row r="35" spans="1:2" x14ac:dyDescent="0.3">
      <c r="A35" s="29" t="s">
        <v>102</v>
      </c>
      <c r="B35" s="30">
        <f>INDEX(National!L:L,MATCH($A35&amp;$A$31,National!$J:$J,0))</f>
        <v>0.12802836030856801</v>
      </c>
    </row>
    <row r="36" spans="1:2" x14ac:dyDescent="0.3">
      <c r="A36" s="29" t="s">
        <v>103</v>
      </c>
      <c r="B36" s="30">
        <f>INDEX(National!L:L,MATCH($A36&amp;$A$31,National!$J:$J,0))</f>
        <v>2.03045310859396E-2</v>
      </c>
    </row>
    <row r="37" spans="1:2" x14ac:dyDescent="0.3">
      <c r="B37" s="31"/>
    </row>
    <row r="38" spans="1:2" x14ac:dyDescent="0.3">
      <c r="B38" s="31"/>
    </row>
    <row r="39" spans="1:2" x14ac:dyDescent="0.3">
      <c r="A39" s="27" t="s">
        <v>12</v>
      </c>
      <c r="B39" s="24"/>
    </row>
    <row r="40" spans="1:2" x14ac:dyDescent="0.3">
      <c r="A40" s="23"/>
      <c r="B40" s="24"/>
    </row>
    <row r="41" spans="1:2" x14ac:dyDescent="0.3">
      <c r="A41" s="23"/>
      <c r="B41" s="28" t="s">
        <v>3</v>
      </c>
    </row>
    <row r="42" spans="1:2" x14ac:dyDescent="0.3">
      <c r="A42" s="29" t="s">
        <v>101</v>
      </c>
      <c r="B42" s="30">
        <f>INDEX(National!L:L,MATCH($A42&amp;$A$13,National!$J:$J,0))</f>
        <v>0.79248470100561197</v>
      </c>
    </row>
    <row r="43" spans="1:2" x14ac:dyDescent="0.3">
      <c r="A43" s="29" t="s">
        <v>102</v>
      </c>
      <c r="B43" s="30">
        <f>INDEX(National!L:L,MATCH($A43&amp;$A$13,National!$J:$J,0))</f>
        <v>0.184502023522544</v>
      </c>
    </row>
    <row r="44" spans="1:2" x14ac:dyDescent="0.3">
      <c r="A44" s="29" t="s">
        <v>103</v>
      </c>
      <c r="B44" s="30">
        <f>INDEX(National!L:L,MATCH($A44&amp;$A$13,National!$J:$J,0))</f>
        <v>2.30132754718439E-2</v>
      </c>
    </row>
    <row r="45" spans="1:2" x14ac:dyDescent="0.3">
      <c r="B45" s="32"/>
    </row>
    <row r="47" spans="1:2" x14ac:dyDescent="0.3">
      <c r="A47" s="27" t="s">
        <v>48</v>
      </c>
      <c r="B47" s="24"/>
    </row>
    <row r="48" spans="1:2" x14ac:dyDescent="0.3">
      <c r="A48" s="23"/>
      <c r="B48" s="24"/>
    </row>
    <row r="49" spans="1:2" x14ac:dyDescent="0.3">
      <c r="A49" s="23"/>
      <c r="B49" s="28" t="s">
        <v>3</v>
      </c>
    </row>
    <row r="50" spans="1:2" x14ac:dyDescent="0.3">
      <c r="A50" s="29" t="s">
        <v>101</v>
      </c>
      <c r="B50" s="30">
        <f>INDEX(National!L:L,MATCH($A50&amp;$A$21,National!$J:$J,0))</f>
        <v>0.88316772273239696</v>
      </c>
    </row>
    <row r="51" spans="1:2" x14ac:dyDescent="0.3">
      <c r="A51" s="29" t="s">
        <v>102</v>
      </c>
      <c r="B51" s="30">
        <f>INDEX(National!L:L,MATCH($A51&amp;$A$21,National!$J:$J,0))</f>
        <v>0.10161966163401499</v>
      </c>
    </row>
    <row r="52" spans="1:2" x14ac:dyDescent="0.3">
      <c r="A52" s="29" t="s">
        <v>103</v>
      </c>
      <c r="B52" s="30">
        <f>INDEX(National!L:L,MATCH($A52&amp;$A$21,National!$J:$J,0))</f>
        <v>1.52126156335879E-2</v>
      </c>
    </row>
    <row r="55" spans="1:2" x14ac:dyDescent="0.3">
      <c r="A55" s="25" t="s">
        <v>114</v>
      </c>
      <c r="B55" s="26"/>
    </row>
    <row r="56" spans="1:2" x14ac:dyDescent="0.3">
      <c r="A56" s="33"/>
      <c r="B56" s="24"/>
    </row>
    <row r="57" spans="1:2" x14ac:dyDescent="0.3">
      <c r="A57" s="78" t="s">
        <v>115</v>
      </c>
      <c r="B57" s="24"/>
    </row>
    <row r="58" spans="1:2" x14ac:dyDescent="0.3">
      <c r="A58" s="27" t="s">
        <v>11</v>
      </c>
      <c r="B58" s="24"/>
    </row>
    <row r="59" spans="1:2" x14ac:dyDescent="0.3">
      <c r="A59" s="23"/>
      <c r="B59" s="24"/>
    </row>
    <row r="60" spans="1:2" x14ac:dyDescent="0.3">
      <c r="A60" s="23"/>
      <c r="B60" s="28" t="s">
        <v>3</v>
      </c>
    </row>
    <row r="61" spans="1:2" x14ac:dyDescent="0.3">
      <c r="A61" s="34" t="s">
        <v>116</v>
      </c>
      <c r="B61" s="30">
        <f>INDEX(National!L:L,MATCH($A61&amp;$A$58,National!$J:$J,0))</f>
        <v>5.7292951445387496E-3</v>
      </c>
    </row>
    <row r="62" spans="1:2" x14ac:dyDescent="0.3">
      <c r="A62" s="34" t="s">
        <v>117</v>
      </c>
      <c r="B62" s="30">
        <f>INDEX(National!L:L,MATCH($A62&amp;$A$58,National!$J:$J,0))</f>
        <v>1.56757676854597E-2</v>
      </c>
    </row>
    <row r="63" spans="1:2" x14ac:dyDescent="0.3">
      <c r="A63" s="34" t="s">
        <v>118</v>
      </c>
      <c r="B63" s="30">
        <f>INDEX(National!L:L,MATCH($A63&amp;$A$58,National!$J:$J,0))</f>
        <v>5.8152829051096901E-2</v>
      </c>
    </row>
    <row r="64" spans="1:2" x14ac:dyDescent="0.3">
      <c r="A64" s="34" t="s">
        <v>119</v>
      </c>
      <c r="B64" s="30">
        <f>INDEX(National!L:L,MATCH($A64&amp;$A$58,National!$J:$J,0))</f>
        <v>0.11544821594372399</v>
      </c>
    </row>
    <row r="65" spans="1:2" x14ac:dyDescent="0.3">
      <c r="A65" s="34" t="s">
        <v>120</v>
      </c>
      <c r="B65" s="30">
        <f>INDEX(National!L:L,MATCH($A65&amp;$A$58,National!$J:$J,0))</f>
        <v>0.113131737672463</v>
      </c>
    </row>
    <row r="66" spans="1:2" x14ac:dyDescent="0.3">
      <c r="A66" s="34" t="s">
        <v>121</v>
      </c>
      <c r="B66" s="30">
        <f>INDEX(National!L:L,MATCH($A66&amp;$A$58,National!$J:$J,0))</f>
        <v>0.17361673167021699</v>
      </c>
    </row>
    <row r="67" spans="1:2" x14ac:dyDescent="0.3">
      <c r="A67" s="34" t="s">
        <v>122</v>
      </c>
      <c r="B67" s="30">
        <f>INDEX(National!L:L,MATCH($A67&amp;$A$58,National!$J:$J,0))</f>
        <v>7.7055854254775999E-2</v>
      </c>
    </row>
    <row r="68" spans="1:2" x14ac:dyDescent="0.3">
      <c r="A68" s="34" t="s">
        <v>123</v>
      </c>
      <c r="B68" s="30">
        <f>INDEX(National!L:L,MATCH($A68&amp;$A$58,National!$J:$J,0))</f>
        <v>0.44118956857772501</v>
      </c>
    </row>
    <row r="71" spans="1:2" x14ac:dyDescent="0.3">
      <c r="A71" s="27" t="s">
        <v>12</v>
      </c>
      <c r="B71" s="24"/>
    </row>
    <row r="72" spans="1:2" x14ac:dyDescent="0.3">
      <c r="A72" s="23"/>
      <c r="B72" s="24"/>
    </row>
    <row r="73" spans="1:2" x14ac:dyDescent="0.3">
      <c r="A73" s="23"/>
      <c r="B73" s="28" t="s">
        <v>3</v>
      </c>
    </row>
    <row r="74" spans="1:2" x14ac:dyDescent="0.3">
      <c r="A74" s="34" t="s">
        <v>116</v>
      </c>
      <c r="B74" s="30">
        <f>INDEX(National!L:L,MATCH($A74&amp;$A$71,National!$J:$J,0))</f>
        <v>0</v>
      </c>
    </row>
    <row r="75" spans="1:2" x14ac:dyDescent="0.3">
      <c r="A75" s="34" t="s">
        <v>117</v>
      </c>
      <c r="B75" s="30">
        <f>INDEX(National!L:L,MATCH($A75&amp;$A$71,National!$J:$J,0))</f>
        <v>1.9523052139061099E-2</v>
      </c>
    </row>
    <row r="76" spans="1:2" x14ac:dyDescent="0.3">
      <c r="A76" s="34" t="s">
        <v>118</v>
      </c>
      <c r="B76" s="30">
        <f>INDEX(National!L:L,MATCH($A76&amp;$A$71,National!$J:$J,0))</f>
        <v>3.7080953556590697E-2</v>
      </c>
    </row>
    <row r="77" spans="1:2" x14ac:dyDescent="0.3">
      <c r="A77" s="34" t="s">
        <v>119</v>
      </c>
      <c r="B77" s="30">
        <f>INDEX(National!L:L,MATCH($A77&amp;$A$71,National!$J:$J,0))</f>
        <v>0.100111600120424</v>
      </c>
    </row>
    <row r="78" spans="1:2" x14ac:dyDescent="0.3">
      <c r="A78" s="34" t="s">
        <v>120</v>
      </c>
      <c r="B78" s="30">
        <f>INDEX(National!L:L,MATCH($A78&amp;$A$71,National!$J:$J,0))</f>
        <v>0.103397028753721</v>
      </c>
    </row>
    <row r="79" spans="1:2" x14ac:dyDescent="0.3">
      <c r="A79" s="34" t="s">
        <v>121</v>
      </c>
      <c r="B79" s="30">
        <f>INDEX(National!L:L,MATCH($A79&amp;$A$71,National!$J:$J,0))</f>
        <v>0.16783767454505499</v>
      </c>
    </row>
    <row r="80" spans="1:2" x14ac:dyDescent="0.3">
      <c r="A80" s="34" t="s">
        <v>122</v>
      </c>
      <c r="B80" s="30">
        <f>INDEX(National!L:L,MATCH($A80&amp;$A$71,National!$J:$J,0))</f>
        <v>5.4157297056496197E-2</v>
      </c>
    </row>
    <row r="81" spans="1:2" x14ac:dyDescent="0.3">
      <c r="A81" s="34" t="s">
        <v>123</v>
      </c>
      <c r="B81" s="30">
        <f>INDEX(National!L:L,MATCH($A81&amp;$A$71,National!$J:$J,0))</f>
        <v>0.51789239382865204</v>
      </c>
    </row>
    <row r="84" spans="1:2" x14ac:dyDescent="0.3">
      <c r="A84" s="27" t="s">
        <v>48</v>
      </c>
      <c r="B84" s="24"/>
    </row>
    <row r="85" spans="1:2" x14ac:dyDescent="0.3">
      <c r="A85" s="23"/>
      <c r="B85" s="24"/>
    </row>
    <row r="86" spans="1:2" x14ac:dyDescent="0.3">
      <c r="A86" s="23"/>
      <c r="B86" s="28" t="s">
        <v>3</v>
      </c>
    </row>
    <row r="87" spans="1:2" x14ac:dyDescent="0.3">
      <c r="A87" s="34" t="s">
        <v>116</v>
      </c>
      <c r="B87" s="30">
        <f>INDEX(National!L:L,MATCH($A87&amp;$A$84,National!$J:$J,0))</f>
        <v>2.1069104289482901E-3</v>
      </c>
    </row>
    <row r="88" spans="1:2" x14ac:dyDescent="0.3">
      <c r="A88" s="34" t="s">
        <v>117</v>
      </c>
      <c r="B88" s="30">
        <f>INDEX(National!L:L,MATCH($A88&amp;$A$84,National!$J:$J,0))</f>
        <v>2.2977313791123902E-2</v>
      </c>
    </row>
    <row r="89" spans="1:2" x14ac:dyDescent="0.3">
      <c r="A89" s="34" t="s">
        <v>118</v>
      </c>
      <c r="B89" s="30">
        <f>INDEX(National!L:L,MATCH($A89&amp;$A$84,National!$J:$J,0))</f>
        <v>5.2921544003503899E-2</v>
      </c>
    </row>
    <row r="90" spans="1:2" x14ac:dyDescent="0.3">
      <c r="A90" s="34" t="s">
        <v>119</v>
      </c>
      <c r="B90" s="30">
        <f>INDEX(National!L:L,MATCH($A90&amp;$A$84,National!$J:$J,0))</f>
        <v>0.14226454532517399</v>
      </c>
    </row>
    <row r="91" spans="1:2" x14ac:dyDescent="0.3">
      <c r="A91" s="34" t="s">
        <v>120</v>
      </c>
      <c r="B91" s="30">
        <f>INDEX(National!L:L,MATCH($A91&amp;$A$84,National!$J:$J,0))</f>
        <v>0.12586758781079099</v>
      </c>
    </row>
    <row r="92" spans="1:2" x14ac:dyDescent="0.3">
      <c r="A92" s="34" t="s">
        <v>121</v>
      </c>
      <c r="B92" s="30">
        <f>INDEX(National!L:L,MATCH($A92&amp;$A$84,National!$J:$J,0))</f>
        <v>0.13488186614905201</v>
      </c>
    </row>
    <row r="93" spans="1:2" x14ac:dyDescent="0.3">
      <c r="A93" s="34" t="s">
        <v>122</v>
      </c>
      <c r="B93" s="30">
        <f>INDEX(National!L:L,MATCH($A93&amp;$A$84,National!$J:$J,0))</f>
        <v>3.4788095878343299E-2</v>
      </c>
    </row>
    <row r="94" spans="1:2" x14ac:dyDescent="0.3">
      <c r="A94" s="34" t="s">
        <v>123</v>
      </c>
      <c r="B94" s="30">
        <f>INDEX(National!L:L,MATCH($A94&amp;$A$84,National!$J:$J,0))</f>
        <v>0.48419213661306298</v>
      </c>
    </row>
    <row r="97" spans="1:2" x14ac:dyDescent="0.3">
      <c r="A97" s="78" t="s">
        <v>142</v>
      </c>
      <c r="B97" s="24"/>
    </row>
    <row r="98" spans="1:2" x14ac:dyDescent="0.3">
      <c r="A98" s="27" t="s">
        <v>11</v>
      </c>
      <c r="B98" s="24"/>
    </row>
    <row r="99" spans="1:2" x14ac:dyDescent="0.3">
      <c r="A99" s="23"/>
      <c r="B99" s="24"/>
    </row>
    <row r="100" spans="1:2" x14ac:dyDescent="0.3">
      <c r="A100" s="23"/>
      <c r="B100" s="28" t="s">
        <v>3</v>
      </c>
    </row>
    <row r="101" spans="1:2" x14ac:dyDescent="0.3">
      <c r="A101" s="41" t="s">
        <v>125</v>
      </c>
      <c r="B101" s="30">
        <f>INDEX(National!L:L,MATCH($A101&amp;$A$98,National!$J:$J,0))</f>
        <v>0.11739937652613899</v>
      </c>
    </row>
    <row r="102" spans="1:2" x14ac:dyDescent="0.3">
      <c r="A102" s="41" t="s">
        <v>126</v>
      </c>
      <c r="B102" s="30">
        <f>INDEX(National!L:L,MATCH($A102&amp;$A$98,National!$J:$J,0))</f>
        <v>0.15583697948877001</v>
      </c>
    </row>
    <row r="103" spans="1:2" x14ac:dyDescent="0.3">
      <c r="A103" s="41" t="s">
        <v>127</v>
      </c>
      <c r="B103" s="30">
        <f>INDEX(National!L:L,MATCH($A103&amp;$A$98,National!$J:$J,0))</f>
        <v>0.24459147517990501</v>
      </c>
    </row>
    <row r="104" spans="1:2" x14ac:dyDescent="0.3">
      <c r="A104" s="54" t="s">
        <v>128</v>
      </c>
      <c r="B104" s="30">
        <f>INDEX(National!L:L,MATCH($A104&amp;$A$98,National!$J:$J,0))</f>
        <v>0.18095556394602599</v>
      </c>
    </row>
    <row r="105" spans="1:2" x14ac:dyDescent="0.3">
      <c r="A105" s="54" t="s">
        <v>129</v>
      </c>
      <c r="B105" s="30">
        <f>INDEX(National!L:L,MATCH($A105&amp;$A$98,National!$J:$J,0))</f>
        <v>0.112778284181782</v>
      </c>
    </row>
    <row r="106" spans="1:2" x14ac:dyDescent="0.3">
      <c r="A106" s="54" t="s">
        <v>130</v>
      </c>
      <c r="B106" s="30">
        <f>INDEX(National!L:L,MATCH($A106&amp;$A$98,National!$J:$J,0))</f>
        <v>9.9930414456155303E-2</v>
      </c>
    </row>
    <row r="107" spans="1:2" x14ac:dyDescent="0.3">
      <c r="A107" s="54" t="s">
        <v>131</v>
      </c>
      <c r="B107" s="30">
        <f>INDEX(National!L:L,MATCH($A107&amp;$A$98,National!$J:$J,0))</f>
        <v>1.2826210642393801E-2</v>
      </c>
    </row>
    <row r="108" spans="1:2" x14ac:dyDescent="0.3">
      <c r="A108" s="54" t="s">
        <v>132</v>
      </c>
      <c r="B108" s="30">
        <f>INDEX(National!L:L,MATCH($A108&amp;$A$98,National!$J:$J,0))</f>
        <v>7.5681695578829394E-2</v>
      </c>
    </row>
    <row r="109" spans="1:2" x14ac:dyDescent="0.3">
      <c r="A109" s="54"/>
      <c r="B109" s="79"/>
    </row>
    <row r="110" spans="1:2" x14ac:dyDescent="0.3">
      <c r="B110" s="31"/>
    </row>
    <row r="111" spans="1:2" x14ac:dyDescent="0.3">
      <c r="A111" s="27" t="s">
        <v>12</v>
      </c>
      <c r="B111" s="24"/>
    </row>
    <row r="112" spans="1:2" x14ac:dyDescent="0.3">
      <c r="A112" s="23"/>
      <c r="B112" s="24"/>
    </row>
    <row r="113" spans="1:2" x14ac:dyDescent="0.3">
      <c r="A113" s="23"/>
      <c r="B113" s="28" t="s">
        <v>3</v>
      </c>
    </row>
    <row r="114" spans="1:2" x14ac:dyDescent="0.3">
      <c r="A114" s="41" t="s">
        <v>125</v>
      </c>
      <c r="B114" s="30">
        <f>INDEX(National!L:L,MATCH($A114&amp;$A$111,National!$J:$J,0))</f>
        <v>9.7251431592034907E-2</v>
      </c>
    </row>
    <row r="115" spans="1:2" x14ac:dyDescent="0.3">
      <c r="A115" s="41" t="s">
        <v>126</v>
      </c>
      <c r="B115" s="30">
        <f>INDEX(National!L:L,MATCH($A115&amp;$A$111,National!$J:$J,0))</f>
        <v>0.16142183978424299</v>
      </c>
    </row>
    <row r="116" spans="1:2" x14ac:dyDescent="0.3">
      <c r="A116" s="41" t="s">
        <v>127</v>
      </c>
      <c r="B116" s="30">
        <f>INDEX(National!L:L,MATCH($A116&amp;$A$111,National!$J:$J,0))</f>
        <v>0.224168772985856</v>
      </c>
    </row>
    <row r="117" spans="1:2" x14ac:dyDescent="0.3">
      <c r="A117" s="54" t="s">
        <v>128</v>
      </c>
      <c r="B117" s="30">
        <f>INDEX(National!L:L,MATCH($A117&amp;$A$111,National!$J:$J,0))</f>
        <v>0.19775227850409099</v>
      </c>
    </row>
    <row r="118" spans="1:2" x14ac:dyDescent="0.3">
      <c r="A118" s="54" t="s">
        <v>129</v>
      </c>
      <c r="B118" s="30">
        <f>INDEX(National!L:L,MATCH($A118&amp;$A$111,National!$J:$J,0))</f>
        <v>0.122126838378862</v>
      </c>
    </row>
    <row r="119" spans="1:2" x14ac:dyDescent="0.3">
      <c r="A119" s="54" t="s">
        <v>130</v>
      </c>
      <c r="B119" s="30">
        <f>INDEX(National!L:L,MATCH($A119&amp;$A$111,National!$J:$J,0))</f>
        <v>0.11842942975012399</v>
      </c>
    </row>
    <row r="120" spans="1:2" x14ac:dyDescent="0.3">
      <c r="A120" s="54" t="s">
        <v>131</v>
      </c>
      <c r="B120" s="30">
        <f>INDEX(National!L:L,MATCH($A120&amp;$A$111,National!$J:$J,0))</f>
        <v>1.2210966228533999E-2</v>
      </c>
    </row>
    <row r="121" spans="1:2" ht="17.5" customHeight="1" x14ac:dyDescent="0.3">
      <c r="A121" s="54" t="s">
        <v>132</v>
      </c>
      <c r="B121" s="30">
        <f>INDEX(National!L:L,MATCH($A121&amp;$A$111,National!$J:$J,0))</f>
        <v>6.6638442776255399E-2</v>
      </c>
    </row>
    <row r="123" spans="1:2" x14ac:dyDescent="0.3">
      <c r="A123" s="27" t="s">
        <v>48</v>
      </c>
      <c r="B123" s="24"/>
    </row>
    <row r="124" spans="1:2" x14ac:dyDescent="0.3">
      <c r="A124" s="23"/>
      <c r="B124" s="24"/>
    </row>
    <row r="125" spans="1:2" x14ac:dyDescent="0.3">
      <c r="A125" s="23"/>
      <c r="B125" s="28" t="s">
        <v>3</v>
      </c>
    </row>
    <row r="126" spans="1:2" x14ac:dyDescent="0.3">
      <c r="A126" s="41" t="s">
        <v>125</v>
      </c>
      <c r="B126" s="30">
        <f>INDEX(National!L:L,MATCH($A126&amp;$A$123,National!$J:$J,0))</f>
        <v>8.2732239357345097E-2</v>
      </c>
    </row>
    <row r="127" spans="1:2" x14ac:dyDescent="0.3">
      <c r="A127" s="41" t="s">
        <v>126</v>
      </c>
      <c r="B127" s="30">
        <f>INDEX(National!L:L,MATCH($A127&amp;$A$123,National!$J:$J,0))</f>
        <v>0.109504167816701</v>
      </c>
    </row>
    <row r="128" spans="1:2" x14ac:dyDescent="0.3">
      <c r="A128" s="41" t="s">
        <v>127</v>
      </c>
      <c r="B128" s="30">
        <f>INDEX(National!L:L,MATCH($A128&amp;$A$123,National!$J:$J,0))</f>
        <v>0.23465383049967301</v>
      </c>
    </row>
    <row r="129" spans="1:2" x14ac:dyDescent="0.3">
      <c r="A129" s="54" t="s">
        <v>128</v>
      </c>
      <c r="B129" s="30">
        <f>INDEX(National!L:L,MATCH($A129&amp;$A$123,National!$J:$J,0))</f>
        <v>0.158527754389369</v>
      </c>
    </row>
    <row r="130" spans="1:2" x14ac:dyDescent="0.3">
      <c r="A130" s="54" t="s">
        <v>129</v>
      </c>
      <c r="B130" s="30">
        <f>INDEX(National!L:L,MATCH($A130&amp;$A$123,National!$J:$J,0))</f>
        <v>0.100989310330538</v>
      </c>
    </row>
    <row r="131" spans="1:2" x14ac:dyDescent="0.3">
      <c r="A131" s="54" t="s">
        <v>130</v>
      </c>
      <c r="B131" s="30">
        <f>INDEX(National!L:L,MATCH($A131&amp;$A$123,National!$J:$J,0))</f>
        <v>6.2680443683217693E-2</v>
      </c>
    </row>
    <row r="132" spans="1:2" x14ac:dyDescent="0.3">
      <c r="A132" s="54" t="s">
        <v>131</v>
      </c>
      <c r="B132" s="30">
        <f>INDEX(National!L:L,MATCH($A132&amp;$A$123,National!$J:$J,0))</f>
        <v>2.2206892817860101E-2</v>
      </c>
    </row>
    <row r="133" spans="1:2" x14ac:dyDescent="0.3">
      <c r="A133" s="54" t="s">
        <v>132</v>
      </c>
      <c r="B133" s="30">
        <f>INDEX(National!L:L,MATCH($A133&amp;$A$123,National!$J:$J,0))</f>
        <v>0.22870536110529699</v>
      </c>
    </row>
    <row r="134" spans="1:2" x14ac:dyDescent="0.3">
      <c r="A134" s="54"/>
      <c r="B134" s="79"/>
    </row>
    <row r="135" spans="1:2" x14ac:dyDescent="0.3">
      <c r="A135" s="54"/>
      <c r="B135" s="79"/>
    </row>
    <row r="136" spans="1:2" x14ac:dyDescent="0.3">
      <c r="A136" s="78" t="s">
        <v>143</v>
      </c>
    </row>
    <row r="137" spans="1:2" x14ac:dyDescent="0.3">
      <c r="A137" s="27" t="s">
        <v>11</v>
      </c>
      <c r="B137" s="24"/>
    </row>
    <row r="138" spans="1:2" x14ac:dyDescent="0.3">
      <c r="A138" s="23"/>
      <c r="B138" s="24"/>
    </row>
    <row r="139" spans="1:2" x14ac:dyDescent="0.3">
      <c r="A139" s="23"/>
      <c r="B139" s="28" t="s">
        <v>3</v>
      </c>
    </row>
    <row r="140" spans="1:2" x14ac:dyDescent="0.3">
      <c r="A140" s="41" t="s">
        <v>134</v>
      </c>
      <c r="B140" s="30">
        <f>INDEX(National!L:L,MATCH($A140&amp;$A$137,National!$J:$J,0))</f>
        <v>0.13346420995879801</v>
      </c>
    </row>
    <row r="141" spans="1:2" x14ac:dyDescent="0.3">
      <c r="A141" s="41" t="s">
        <v>135</v>
      </c>
      <c r="B141" s="30">
        <f>INDEX(National!L:L,MATCH($A141&amp;$A$137,National!$J:$J,0))</f>
        <v>0.16802040988671399</v>
      </c>
    </row>
    <row r="142" spans="1:2" x14ac:dyDescent="0.3">
      <c r="A142" s="41" t="s">
        <v>136</v>
      </c>
      <c r="B142" s="30">
        <f>INDEX(National!L:L,MATCH($A142&amp;$A$137,National!$J:$J,0))</f>
        <v>0.19627121241227899</v>
      </c>
    </row>
    <row r="143" spans="1:2" x14ac:dyDescent="0.3">
      <c r="A143" s="54" t="s">
        <v>137</v>
      </c>
      <c r="B143" s="30">
        <f>INDEX(National!L:L,MATCH($A143&amp;$A$137,National!$J:$J,0))</f>
        <v>0.129044230117803</v>
      </c>
    </row>
    <row r="144" spans="1:2" x14ac:dyDescent="0.3">
      <c r="A144" s="54" t="s">
        <v>138</v>
      </c>
      <c r="B144" s="30">
        <f>INDEX(National!L:L,MATCH($A144&amp;$A$137,National!$J:$J,0))</f>
        <v>7.4330635628896094E-2</v>
      </c>
    </row>
    <row r="145" spans="1:2" x14ac:dyDescent="0.3">
      <c r="A145" s="54" t="s">
        <v>139</v>
      </c>
      <c r="B145" s="30">
        <f>INDEX(National!L:L,MATCH($A145&amp;$A$137,National!$J:$J,0))</f>
        <v>6.7393202428235904E-2</v>
      </c>
    </row>
    <row r="146" spans="1:2" x14ac:dyDescent="0.3">
      <c r="A146" s="54" t="s">
        <v>140</v>
      </c>
      <c r="B146" s="30">
        <f>INDEX(National!L:L,MATCH($A146&amp;$A$137,National!$J:$J,0))</f>
        <v>1.8763913161886601E-2</v>
      </c>
    </row>
    <row r="147" spans="1:2" x14ac:dyDescent="0.3">
      <c r="A147" s="29" t="s">
        <v>141</v>
      </c>
      <c r="B147" s="30">
        <f>INDEX(National!L:L,MATCH($A147&amp;$A$137,National!$J:$J,0))</f>
        <v>0.212712186405388</v>
      </c>
    </row>
    <row r="148" spans="1:2" x14ac:dyDescent="0.3">
      <c r="B148" s="31"/>
    </row>
    <row r="149" spans="1:2" x14ac:dyDescent="0.3">
      <c r="A149" s="27" t="s">
        <v>12</v>
      </c>
      <c r="B149" s="24"/>
    </row>
    <row r="150" spans="1:2" x14ac:dyDescent="0.3">
      <c r="A150" s="23"/>
      <c r="B150" s="24"/>
    </row>
    <row r="151" spans="1:2" x14ac:dyDescent="0.3">
      <c r="A151" s="23"/>
      <c r="B151" s="28" t="s">
        <v>3</v>
      </c>
    </row>
    <row r="152" spans="1:2" x14ac:dyDescent="0.3">
      <c r="A152" s="41" t="s">
        <v>134</v>
      </c>
      <c r="B152" s="30">
        <f>INDEX(National!L:L,MATCH($A152&amp;$A$149,National!$J:$J,0))</f>
        <v>0.20888642650799999</v>
      </c>
    </row>
    <row r="153" spans="1:2" x14ac:dyDescent="0.3">
      <c r="A153" s="41" t="s">
        <v>135</v>
      </c>
      <c r="B153" s="30">
        <f>INDEX(National!L:L,MATCH($A153&amp;$A$149,National!$J:$J,0))</f>
        <v>0.195181097632732</v>
      </c>
    </row>
    <row r="154" spans="1:2" x14ac:dyDescent="0.3">
      <c r="A154" s="41" t="s">
        <v>136</v>
      </c>
      <c r="B154" s="30">
        <f>INDEX(National!L:L,MATCH($A154&amp;$A$149,National!$J:$J,0))</f>
        <v>0.172847474941072</v>
      </c>
    </row>
    <row r="155" spans="1:2" x14ac:dyDescent="0.3">
      <c r="A155" s="54" t="s">
        <v>137</v>
      </c>
      <c r="B155" s="30">
        <f>INDEX(National!L:L,MATCH($A155&amp;$A$149,National!$J:$J,0))</f>
        <v>0.110992780991173</v>
      </c>
    </row>
    <row r="156" spans="1:2" x14ac:dyDescent="0.3">
      <c r="A156" s="54" t="s">
        <v>138</v>
      </c>
      <c r="B156" s="30">
        <f>INDEX(National!L:L,MATCH($A156&amp;$A$149,National!$J:$J,0))</f>
        <v>5.2430288146371601E-2</v>
      </c>
    </row>
    <row r="157" spans="1:2" x14ac:dyDescent="0.3">
      <c r="A157" s="54" t="s">
        <v>139</v>
      </c>
      <c r="B157" s="30">
        <f>INDEX(National!L:L,MATCH($A157&amp;$A$149,National!$J:$J,0))</f>
        <v>4.3173082252223799E-2</v>
      </c>
    </row>
    <row r="158" spans="1:2" x14ac:dyDescent="0.3">
      <c r="A158" s="54" t="s">
        <v>140</v>
      </c>
      <c r="B158" s="30">
        <f>INDEX(National!L:L,MATCH($A158&amp;$A$149,National!$J:$J,0))</f>
        <v>4.6500302260440302E-3</v>
      </c>
    </row>
    <row r="159" spans="1:2" x14ac:dyDescent="0.3">
      <c r="A159" s="29" t="s">
        <v>141</v>
      </c>
      <c r="B159" s="30">
        <f>INDEX(National!L:L,MATCH($A159&amp;$A$149,National!$J:$J,0))</f>
        <v>0.21183881930238299</v>
      </c>
    </row>
    <row r="161" spans="1:2" x14ac:dyDescent="0.3">
      <c r="A161" s="27" t="s">
        <v>48</v>
      </c>
      <c r="B161" s="24"/>
    </row>
    <row r="162" spans="1:2" x14ac:dyDescent="0.3">
      <c r="A162" s="23"/>
      <c r="B162" s="24"/>
    </row>
    <row r="163" spans="1:2" x14ac:dyDescent="0.3">
      <c r="A163" s="23"/>
      <c r="B163" s="28" t="s">
        <v>3</v>
      </c>
    </row>
    <row r="164" spans="1:2" x14ac:dyDescent="0.3">
      <c r="A164" s="41" t="s">
        <v>134</v>
      </c>
      <c r="B164" s="30">
        <f>INDEX(National!L:L,MATCH($A164&amp;$A$161,National!$J:$J,0))</f>
        <v>0.178590703375688</v>
      </c>
    </row>
    <row r="165" spans="1:2" x14ac:dyDescent="0.3">
      <c r="A165" s="41" t="s">
        <v>135</v>
      </c>
      <c r="B165" s="30">
        <f>INDEX(National!L:L,MATCH($A165&amp;$A$161,National!$J:$J,0))</f>
        <v>0.16226017479329799</v>
      </c>
    </row>
    <row r="166" spans="1:2" x14ac:dyDescent="0.3">
      <c r="A166" s="41" t="s">
        <v>136</v>
      </c>
      <c r="B166" s="30">
        <f>INDEX(National!L:L,MATCH($A166&amp;$A$161,National!$J:$J,0))</f>
        <v>0.17388254669028899</v>
      </c>
    </row>
    <row r="167" spans="1:2" x14ac:dyDescent="0.3">
      <c r="A167" s="54" t="s">
        <v>137</v>
      </c>
      <c r="B167" s="30">
        <f>INDEX(National!L:L,MATCH($A167&amp;$A$161,National!$J:$J,0))</f>
        <v>9.74682744113506E-2</v>
      </c>
    </row>
    <row r="168" spans="1:2" x14ac:dyDescent="0.3">
      <c r="A168" s="54" t="s">
        <v>138</v>
      </c>
      <c r="B168" s="30">
        <f>INDEX(National!L:L,MATCH($A168&amp;$A$161,National!$J:$J,0))</f>
        <v>7.4750253335431699E-2</v>
      </c>
    </row>
    <row r="169" spans="1:2" x14ac:dyDescent="0.3">
      <c r="A169" s="54" t="s">
        <v>139</v>
      </c>
      <c r="B169" s="30">
        <f>INDEX(National!L:L,MATCH($A169&amp;$A$161,National!$J:$J,0))</f>
        <v>4.9215752688728097E-2</v>
      </c>
    </row>
    <row r="170" spans="1:2" x14ac:dyDescent="0.3">
      <c r="A170" s="54" t="s">
        <v>140</v>
      </c>
      <c r="B170" s="30">
        <f>INDEX(National!L:L,MATCH($A170&amp;$A$161,National!$J:$J,0))</f>
        <v>9.1288084197662205E-3</v>
      </c>
    </row>
    <row r="171" spans="1:2" x14ac:dyDescent="0.3">
      <c r="A171" s="29" t="s">
        <v>141</v>
      </c>
      <c r="B171" s="30">
        <f>INDEX(National!L:L,MATCH($A171&amp;$A$161,National!$J:$J,0))</f>
        <v>0.25470348628544898</v>
      </c>
    </row>
    <row r="174" spans="1:2" x14ac:dyDescent="0.3">
      <c r="A174" s="78" t="s">
        <v>144</v>
      </c>
      <c r="B174" s="24"/>
    </row>
    <row r="175" spans="1:2" x14ac:dyDescent="0.3">
      <c r="A175" s="27" t="s">
        <v>11</v>
      </c>
      <c r="B175" s="24"/>
    </row>
    <row r="176" spans="1:2" x14ac:dyDescent="0.3">
      <c r="A176" s="23"/>
      <c r="B176" s="24"/>
    </row>
    <row r="177" spans="1:2" x14ac:dyDescent="0.3">
      <c r="A177" s="23"/>
      <c r="B177" s="28" t="s">
        <v>3</v>
      </c>
    </row>
    <row r="178" spans="1:2" x14ac:dyDescent="0.3">
      <c r="A178" s="29" t="s">
        <v>156</v>
      </c>
      <c r="B178" s="30">
        <f>INDEX(National!L:L,MATCH($A178&amp;$A$175,National!$J:$J,0))</f>
        <v>0.29599975564949199</v>
      </c>
    </row>
    <row r="179" spans="1:2" x14ac:dyDescent="0.3">
      <c r="A179" s="41" t="s">
        <v>157</v>
      </c>
      <c r="B179" s="30">
        <f>INDEX(National!L:L,MATCH($A179&amp;$A$175,National!$J:$J,0))</f>
        <v>0.34851839327578699</v>
      </c>
    </row>
    <row r="180" spans="1:2" x14ac:dyDescent="0.3">
      <c r="A180" s="41" t="s">
        <v>158</v>
      </c>
      <c r="B180" s="30">
        <f>INDEX(National!L:L,MATCH($A180&amp;$A$175,National!$J:$J,0))</f>
        <v>0.194442383757678</v>
      </c>
    </row>
    <row r="181" spans="1:2" x14ac:dyDescent="0.3">
      <c r="A181" s="41" t="s">
        <v>159</v>
      </c>
      <c r="B181" s="30">
        <f>INDEX(National!L:L,MATCH($A181&amp;$A$175,National!$J:$J,0))</f>
        <v>7.7416017434216194E-2</v>
      </c>
    </row>
    <row r="182" spans="1:2" x14ac:dyDescent="0.3">
      <c r="A182" s="54" t="s">
        <v>160</v>
      </c>
      <c r="B182" s="30">
        <f>INDEX(National!L:L,MATCH($A182&amp;$A$175,National!$J:$J,0))</f>
        <v>3.9031553690065203E-2</v>
      </c>
    </row>
    <row r="183" spans="1:2" x14ac:dyDescent="0.3">
      <c r="A183" s="54" t="s">
        <v>161</v>
      </c>
      <c r="B183" s="30">
        <f>INDEX(National!L:L,MATCH($A183&amp;$A$175,National!$J:$J,0))</f>
        <v>1.7472124817018601E-2</v>
      </c>
    </row>
    <row r="184" spans="1:2" x14ac:dyDescent="0.3">
      <c r="A184" s="54" t="s">
        <v>162</v>
      </c>
      <c r="B184" s="30">
        <f>INDEX(National!L:L,MATCH($A184&amp;$A$175,National!$J:$J,0))</f>
        <v>2.5151784948984298E-3</v>
      </c>
    </row>
    <row r="185" spans="1:2" x14ac:dyDescent="0.3">
      <c r="A185" s="29" t="s">
        <v>163</v>
      </c>
      <c r="B185" s="30">
        <f>INDEX(National!L:L,MATCH($A185&amp;$A$175,National!$J:$J,0))</f>
        <v>2.4604592880844701E-2</v>
      </c>
    </row>
    <row r="186" spans="1:2" x14ac:dyDescent="0.3">
      <c r="B186" s="79"/>
    </row>
    <row r="187" spans="1:2" x14ac:dyDescent="0.3">
      <c r="B187" s="79"/>
    </row>
    <row r="188" spans="1:2" x14ac:dyDescent="0.3">
      <c r="A188" s="27" t="s">
        <v>12</v>
      </c>
      <c r="B188" s="24"/>
    </row>
    <row r="189" spans="1:2" x14ac:dyDescent="0.3">
      <c r="A189" s="23"/>
      <c r="B189" s="24"/>
    </row>
    <row r="190" spans="1:2" x14ac:dyDescent="0.3">
      <c r="A190" s="23"/>
      <c r="B190" s="28" t="s">
        <v>3</v>
      </c>
    </row>
    <row r="191" spans="1:2" x14ac:dyDescent="0.3">
      <c r="A191" s="29" t="s">
        <v>156</v>
      </c>
      <c r="B191" s="30">
        <f>INDEX(National!L:L,MATCH($A191&amp;$A$188,National!$J:$J,0))</f>
        <v>0.36055343284904501</v>
      </c>
    </row>
    <row r="192" spans="1:2" x14ac:dyDescent="0.3">
      <c r="A192" s="41" t="s">
        <v>157</v>
      </c>
      <c r="B192" s="30">
        <f>INDEX(National!L:L,MATCH($A192&amp;$A$188,National!$J:$J,0))</f>
        <v>0.38801055100971599</v>
      </c>
    </row>
    <row r="193" spans="1:2" x14ac:dyDescent="0.3">
      <c r="A193" s="41" t="s">
        <v>158</v>
      </c>
      <c r="B193" s="30">
        <f>INDEX(National!L:L,MATCH($A193&amp;$A$188,National!$J:$J,0))</f>
        <v>0.13260946798197101</v>
      </c>
    </row>
    <row r="194" spans="1:2" x14ac:dyDescent="0.3">
      <c r="A194" s="41" t="s">
        <v>159</v>
      </c>
      <c r="B194" s="30">
        <f>INDEX(National!L:L,MATCH($A194&amp;$A$188,National!$J:$J,0))</f>
        <v>6.39682689233258E-2</v>
      </c>
    </row>
    <row r="195" spans="1:2" x14ac:dyDescent="0.3">
      <c r="A195" s="54" t="s">
        <v>160</v>
      </c>
      <c r="B195" s="30">
        <f>INDEX(National!L:L,MATCH($A195&amp;$A$188,National!$J:$J,0))</f>
        <v>9.8190392437581507E-3</v>
      </c>
    </row>
    <row r="196" spans="1:2" x14ac:dyDescent="0.3">
      <c r="A196" s="54" t="s">
        <v>161</v>
      </c>
      <c r="B196" s="30">
        <f>INDEX(National!L:L,MATCH($A196&amp;$A$188,National!$J:$J,0))</f>
        <v>1.7207435723565399E-2</v>
      </c>
    </row>
    <row r="197" spans="1:2" x14ac:dyDescent="0.3">
      <c r="A197" s="54" t="s">
        <v>162</v>
      </c>
      <c r="B197" s="30">
        <f>INDEX(National!L:L,MATCH($A197&amp;$A$188,National!$J:$J,0))</f>
        <v>3.9878146172907698E-3</v>
      </c>
    </row>
    <row r="198" spans="1:2" x14ac:dyDescent="0.3">
      <c r="A198" s="29" t="s">
        <v>163</v>
      </c>
      <c r="B198" s="30">
        <f>INDEX(National!L:L,MATCH($A198&amp;$A$188,National!$J:$J,0))</f>
        <v>2.3843989651328099E-2</v>
      </c>
    </row>
    <row r="200" spans="1:2" x14ac:dyDescent="0.3">
      <c r="A200" s="27" t="s">
        <v>48</v>
      </c>
      <c r="B200" s="24"/>
    </row>
    <row r="201" spans="1:2" x14ac:dyDescent="0.3">
      <c r="A201" s="23"/>
      <c r="B201" s="24"/>
    </row>
    <row r="202" spans="1:2" x14ac:dyDescent="0.3">
      <c r="A202" s="23"/>
      <c r="B202" s="28" t="s">
        <v>3</v>
      </c>
    </row>
    <row r="203" spans="1:2" x14ac:dyDescent="0.3">
      <c r="A203" s="29" t="s">
        <v>156</v>
      </c>
      <c r="B203" s="30">
        <f>INDEX(National!L:L,MATCH($A203&amp;$A$200,National!$J:$J,0))</f>
        <v>0.28635778826338998</v>
      </c>
    </row>
    <row r="204" spans="1:2" x14ac:dyDescent="0.3">
      <c r="A204" s="41" t="s">
        <v>157</v>
      </c>
      <c r="B204" s="30">
        <f>INDEX(National!L:L,MATCH($A204&amp;$A$200,National!$J:$J,0))</f>
        <v>0.25217243621608798</v>
      </c>
    </row>
    <row r="205" spans="1:2" x14ac:dyDescent="0.3">
      <c r="A205" s="41" t="s">
        <v>158</v>
      </c>
      <c r="B205" s="30">
        <f>INDEX(National!L:L,MATCH($A205&amp;$A$200,National!$J:$J,0))</f>
        <v>0.12346138679806801</v>
      </c>
    </row>
    <row r="206" spans="1:2" x14ac:dyDescent="0.3">
      <c r="A206" s="41" t="s">
        <v>159</v>
      </c>
      <c r="B206" s="30">
        <f>INDEX(National!L:L,MATCH($A206&amp;$A$200,National!$J:$J,0))</f>
        <v>0.104186500456572</v>
      </c>
    </row>
    <row r="207" spans="1:2" x14ac:dyDescent="0.3">
      <c r="A207" s="54" t="s">
        <v>160</v>
      </c>
      <c r="B207" s="30">
        <f>INDEX(National!L:L,MATCH($A207&amp;$A$200,National!$J:$J,0))</f>
        <v>3.2219781489853501E-2</v>
      </c>
    </row>
    <row r="208" spans="1:2" x14ac:dyDescent="0.3">
      <c r="A208" s="54" t="s">
        <v>161</v>
      </c>
      <c r="B208" s="30">
        <f>INDEX(National!L:L,MATCH($A208&amp;$A$200,National!$J:$J,0))</f>
        <v>2.6194366162622801E-2</v>
      </c>
    </row>
    <row r="209" spans="1:2" x14ac:dyDescent="0.3">
      <c r="A209" s="54" t="s">
        <v>162</v>
      </c>
      <c r="B209" s="30">
        <f>INDEX(National!L:L,MATCH($A209&amp;$A$200,National!$J:$J,0))</f>
        <v>1.01038728133644E-2</v>
      </c>
    </row>
    <row r="210" spans="1:2" x14ac:dyDescent="0.3">
      <c r="A210" s="29" t="s">
        <v>163</v>
      </c>
      <c r="B210" s="30">
        <f>INDEX(National!L:L,MATCH($A210&amp;$A$200,National!$J:$J,0))</f>
        <v>0.165303867800041</v>
      </c>
    </row>
    <row r="213" spans="1:2" x14ac:dyDescent="0.3">
      <c r="A213" s="78" t="s">
        <v>172</v>
      </c>
      <c r="B213" s="24"/>
    </row>
    <row r="214" spans="1:2" x14ac:dyDescent="0.3">
      <c r="A214" s="27" t="s">
        <v>11</v>
      </c>
      <c r="B214" s="24"/>
    </row>
    <row r="215" spans="1:2" x14ac:dyDescent="0.3">
      <c r="A215" s="23"/>
      <c r="B215" s="24"/>
    </row>
    <row r="216" spans="1:2" x14ac:dyDescent="0.3">
      <c r="A216" s="23"/>
      <c r="B216" s="28" t="s">
        <v>3</v>
      </c>
    </row>
    <row r="217" spans="1:2" x14ac:dyDescent="0.3">
      <c r="A217" s="46" t="s">
        <v>148</v>
      </c>
      <c r="B217" s="44">
        <f>INDEX(National!L:L,MATCH($A217&amp;$A$214,National!$J:$J,0))</f>
        <v>3.0837173839326899E-2</v>
      </c>
    </row>
    <row r="218" spans="1:2" x14ac:dyDescent="0.3">
      <c r="A218" s="46" t="s">
        <v>149</v>
      </c>
      <c r="B218" s="44">
        <f>INDEX(National!L:L,MATCH($A218&amp;$A$214,National!$J:$J,0))</f>
        <v>7.9824479065925297E-2</v>
      </c>
    </row>
    <row r="219" spans="1:2" x14ac:dyDescent="0.3">
      <c r="A219" s="46" t="s">
        <v>150</v>
      </c>
      <c r="B219" s="44">
        <f>INDEX(National!L:L,MATCH($A219&amp;$A$214,National!$J:$J,0))</f>
        <v>0.135348432937279</v>
      </c>
    </row>
    <row r="220" spans="1:2" x14ac:dyDescent="0.3">
      <c r="A220" s="46" t="s">
        <v>151</v>
      </c>
      <c r="B220" s="44">
        <f>INDEX(National!L:L,MATCH($A220&amp;$A$214,National!$J:$J,0))</f>
        <v>0.16398388645098999</v>
      </c>
    </row>
    <row r="221" spans="1:2" x14ac:dyDescent="0.3">
      <c r="A221" s="46" t="s">
        <v>152</v>
      </c>
      <c r="B221" s="44">
        <f>INDEX(National!L:L,MATCH($A221&amp;$A$214,National!$J:$J,0))</f>
        <v>0.166230797064222</v>
      </c>
    </row>
    <row r="222" spans="1:2" x14ac:dyDescent="0.3">
      <c r="A222" s="46" t="s">
        <v>153</v>
      </c>
      <c r="B222" s="44">
        <f>INDEX(National!L:L,MATCH($A222&amp;$A$214,National!$J:$J,0))</f>
        <v>0.137608429798455</v>
      </c>
    </row>
    <row r="223" spans="1:2" x14ac:dyDescent="0.3">
      <c r="A223" s="46" t="s">
        <v>154</v>
      </c>
      <c r="B223" s="44">
        <f>INDEX(National!L:L,MATCH($A223&amp;$A$214,National!$J:$J,0))</f>
        <v>3.7311845437825203E-2</v>
      </c>
    </row>
    <row r="224" spans="1:2" x14ac:dyDescent="0.3">
      <c r="A224" s="46" t="s">
        <v>155</v>
      </c>
      <c r="B224" s="44">
        <f>INDEX(National!L:L,MATCH($A224&amp;$A$214,National!$J:$J,0))</f>
        <v>0.24885495540597699</v>
      </c>
    </row>
    <row r="225" spans="1:2" x14ac:dyDescent="0.3">
      <c r="A225" s="45"/>
      <c r="B225" s="31"/>
    </row>
    <row r="226" spans="1:2" x14ac:dyDescent="0.3">
      <c r="A226" s="27" t="s">
        <v>12</v>
      </c>
      <c r="B226" s="24"/>
    </row>
    <row r="227" spans="1:2" x14ac:dyDescent="0.3">
      <c r="A227" s="23"/>
      <c r="B227" s="24"/>
    </row>
    <row r="228" spans="1:2" x14ac:dyDescent="0.3">
      <c r="A228" s="23"/>
      <c r="B228" s="28" t="s">
        <v>3</v>
      </c>
    </row>
    <row r="229" spans="1:2" x14ac:dyDescent="0.3">
      <c r="A229" s="46" t="s">
        <v>148</v>
      </c>
      <c r="B229" s="30">
        <f>INDEX(National!L:L,MATCH($A229&amp;$A$226,National!$J:$J,0))</f>
        <v>1.7837537563254999E-2</v>
      </c>
    </row>
    <row r="230" spans="1:2" x14ac:dyDescent="0.3">
      <c r="A230" s="46" t="s">
        <v>149</v>
      </c>
      <c r="B230" s="30">
        <f>INDEX(National!L:L,MATCH($A230&amp;$A$226,National!$J:$J,0))</f>
        <v>6.2999780664602503E-2</v>
      </c>
    </row>
    <row r="231" spans="1:2" x14ac:dyDescent="0.3">
      <c r="A231" s="46" t="s">
        <v>150</v>
      </c>
      <c r="B231" s="30">
        <f>INDEX(National!L:L,MATCH($A231&amp;$A$226,National!$J:$J,0))</f>
        <v>0.16282372084329699</v>
      </c>
    </row>
    <row r="232" spans="1:2" x14ac:dyDescent="0.3">
      <c r="A232" s="46" t="s">
        <v>151</v>
      </c>
      <c r="B232" s="30">
        <f>INDEX(National!L:L,MATCH($A232&amp;$A$226,National!$J:$J,0))</f>
        <v>0.28119693608054402</v>
      </c>
    </row>
    <row r="233" spans="1:2" x14ac:dyDescent="0.3">
      <c r="A233" s="46" t="s">
        <v>152</v>
      </c>
      <c r="B233" s="30">
        <f>INDEX(National!L:L,MATCH($A233&amp;$A$226,National!$J:$J,0))</f>
        <v>0.123825821507171</v>
      </c>
    </row>
    <row r="234" spans="1:2" x14ac:dyDescent="0.3">
      <c r="A234" s="46" t="s">
        <v>153</v>
      </c>
      <c r="B234" s="30">
        <f>INDEX(National!L:L,MATCH($A234&amp;$A$226,National!$J:$J,0))</f>
        <v>0.11845875043706899</v>
      </c>
    </row>
    <row r="235" spans="1:2" x14ac:dyDescent="0.3">
      <c r="A235" s="46" t="s">
        <v>154</v>
      </c>
      <c r="B235" s="30">
        <f>INDEX(National!L:L,MATCH($A235&amp;$A$226,National!$J:$J,0))</f>
        <v>2.35912037506089E-2</v>
      </c>
    </row>
    <row r="236" spans="1:2" x14ac:dyDescent="0.3">
      <c r="A236" s="46" t="s">
        <v>155</v>
      </c>
      <c r="B236" s="30">
        <f>INDEX(National!L:L,MATCH($A236&amp;$A$226,National!$J:$J,0))</f>
        <v>0.20926624915345299</v>
      </c>
    </row>
    <row r="238" spans="1:2" x14ac:dyDescent="0.3">
      <c r="A238" s="27" t="s">
        <v>48</v>
      </c>
      <c r="B238" s="24"/>
    </row>
    <row r="239" spans="1:2" x14ac:dyDescent="0.3">
      <c r="A239" s="23"/>
      <c r="B239" s="24"/>
    </row>
    <row r="240" spans="1:2" x14ac:dyDescent="0.3">
      <c r="A240" s="23"/>
      <c r="B240" s="28" t="s">
        <v>3</v>
      </c>
    </row>
    <row r="241" spans="1:2" x14ac:dyDescent="0.3">
      <c r="A241" s="46" t="s">
        <v>148</v>
      </c>
      <c r="B241" s="30">
        <f>INDEX(National!L:L,MATCH($A241&amp;$A$238,National!$J:$J,0))</f>
        <v>1.9531407509774001E-2</v>
      </c>
    </row>
    <row r="242" spans="1:2" x14ac:dyDescent="0.3">
      <c r="A242" s="46" t="s">
        <v>149</v>
      </c>
      <c r="B242" s="30">
        <f>INDEX(National!L:L,MATCH($A242&amp;$A$238,National!$J:$J,0))</f>
        <v>9.9322970570873206E-2</v>
      </c>
    </row>
    <row r="243" spans="1:2" x14ac:dyDescent="0.3">
      <c r="A243" s="46" t="s">
        <v>150</v>
      </c>
      <c r="B243" s="30">
        <f>INDEX(National!L:L,MATCH($A243&amp;$A$238,National!$J:$J,0))</f>
        <v>0.14967772220370101</v>
      </c>
    </row>
    <row r="244" spans="1:2" x14ac:dyDescent="0.3">
      <c r="A244" s="46" t="s">
        <v>151</v>
      </c>
      <c r="B244" s="30">
        <f>INDEX(National!L:L,MATCH($A244&amp;$A$238,National!$J:$J,0))</f>
        <v>0.18162088090888201</v>
      </c>
    </row>
    <row r="245" spans="1:2" x14ac:dyDescent="0.3">
      <c r="A245" s="46" t="s">
        <v>152</v>
      </c>
      <c r="B245" s="30">
        <f>INDEX(National!L:L,MATCH($A245&amp;$A$238,National!$J:$J,0))</f>
        <v>0.16084886730186801</v>
      </c>
    </row>
    <row r="246" spans="1:2" x14ac:dyDescent="0.3">
      <c r="A246" s="46" t="s">
        <v>153</v>
      </c>
      <c r="B246" s="30">
        <f>INDEX(National!L:L,MATCH($A246&amp;$A$238,National!$J:$J,0))</f>
        <v>8.4950694729222301E-2</v>
      </c>
    </row>
    <row r="247" spans="1:2" x14ac:dyDescent="0.3">
      <c r="A247" s="46" t="s">
        <v>154</v>
      </c>
      <c r="B247" s="30">
        <f>INDEX(National!L:L,MATCH($A247&amp;$A$238,National!$J:$J,0))</f>
        <v>1.31522843363381E-2</v>
      </c>
    </row>
    <row r="248" spans="1:2" x14ac:dyDescent="0.3">
      <c r="A248" s="46" t="s">
        <v>155</v>
      </c>
      <c r="B248" s="30">
        <f>INDEX(National!L:L,MATCH($A248&amp;$A$238,National!$J:$J,0))</f>
        <v>0.29089517243934099</v>
      </c>
    </row>
    <row r="251" spans="1:2" x14ac:dyDescent="0.3">
      <c r="A251" s="78" t="s">
        <v>173</v>
      </c>
    </row>
    <row r="252" spans="1:2" x14ac:dyDescent="0.3">
      <c r="A252" s="27" t="s">
        <v>11</v>
      </c>
      <c r="B252" s="24"/>
    </row>
    <row r="253" spans="1:2" x14ac:dyDescent="0.3">
      <c r="A253" s="23"/>
      <c r="B253" s="24"/>
    </row>
    <row r="254" spans="1:2" x14ac:dyDescent="0.3">
      <c r="A254" s="23"/>
      <c r="B254" s="28" t="s">
        <v>3</v>
      </c>
    </row>
    <row r="255" spans="1:2" x14ac:dyDescent="0.3">
      <c r="A255" s="50" t="s">
        <v>164</v>
      </c>
      <c r="B255" s="44">
        <f>INDEX(National!L:L,MATCH($A255&amp;$A$252,National!$J:$J,0))</f>
        <v>0.131692219856342</v>
      </c>
    </row>
    <row r="256" spans="1:2" x14ac:dyDescent="0.3">
      <c r="A256" s="50" t="s">
        <v>165</v>
      </c>
      <c r="B256" s="44">
        <f>INDEX(National!L:L,MATCH($A256&amp;$A$252,National!$J:$J,0))</f>
        <v>0.183595353595811</v>
      </c>
    </row>
    <row r="257" spans="1:2" x14ac:dyDescent="0.3">
      <c r="A257" s="50" t="s">
        <v>166</v>
      </c>
      <c r="B257" s="44">
        <f>INDEX(National!L:L,MATCH($A257&amp;$A$252,National!$J:$J,0))</f>
        <v>0.21770900591955999</v>
      </c>
    </row>
    <row r="258" spans="1:2" x14ac:dyDescent="0.3">
      <c r="A258" s="50" t="s">
        <v>167</v>
      </c>
      <c r="B258" s="44">
        <f>INDEX(National!L:L,MATCH($A258&amp;$A$252,National!$J:$J,0))</f>
        <v>0.149724288819339</v>
      </c>
    </row>
    <row r="259" spans="1:2" x14ac:dyDescent="0.3">
      <c r="A259" s="50" t="s">
        <v>168</v>
      </c>
      <c r="B259" s="44">
        <f>INDEX(National!L:L,MATCH($A259&amp;$A$252,National!$J:$J,0))</f>
        <v>8.3065181549226305E-2</v>
      </c>
    </row>
    <row r="260" spans="1:2" x14ac:dyDescent="0.3">
      <c r="A260" s="50" t="s">
        <v>169</v>
      </c>
      <c r="B260" s="44">
        <f>INDEX(National!L:L,MATCH($A260&amp;$A$252,National!$J:$J,0))</f>
        <v>7.1152613492752398E-2</v>
      </c>
    </row>
    <row r="261" spans="1:2" x14ac:dyDescent="0.3">
      <c r="A261" s="50" t="s">
        <v>170</v>
      </c>
      <c r="B261" s="44">
        <f>INDEX(National!L:L,MATCH($A261&amp;$A$252,National!$J:$J,0))</f>
        <v>1.01869507573123E-2</v>
      </c>
    </row>
    <row r="262" spans="1:2" x14ac:dyDescent="0.3">
      <c r="A262" s="50" t="s">
        <v>171</v>
      </c>
      <c r="B262" s="44">
        <f>INDEX(National!L:L,MATCH($A262&amp;$A$252,National!$J:$J,0))</f>
        <v>0.152874386009657</v>
      </c>
    </row>
    <row r="264" spans="1:2" x14ac:dyDescent="0.3">
      <c r="A264" s="27" t="s">
        <v>12</v>
      </c>
      <c r="B264" s="24"/>
    </row>
    <row r="265" spans="1:2" x14ac:dyDescent="0.3">
      <c r="A265" s="23"/>
      <c r="B265" s="24"/>
    </row>
    <row r="266" spans="1:2" x14ac:dyDescent="0.3">
      <c r="A266" s="23"/>
      <c r="B266" s="28" t="s">
        <v>3</v>
      </c>
    </row>
    <row r="267" spans="1:2" x14ac:dyDescent="0.3">
      <c r="A267" s="50" t="s">
        <v>164</v>
      </c>
      <c r="B267" s="44">
        <f>INDEX(National!L:L,MATCH($A267&amp;$A$264,National!$J:$J,0))</f>
        <v>0.15503680214979801</v>
      </c>
    </row>
    <row r="268" spans="1:2" x14ac:dyDescent="0.3">
      <c r="A268" s="50" t="s">
        <v>165</v>
      </c>
      <c r="B268" s="44">
        <f>INDEX(National!L:L,MATCH($A268&amp;$A$264,National!$J:$J,0))</f>
        <v>0.18057966978623899</v>
      </c>
    </row>
    <row r="269" spans="1:2" x14ac:dyDescent="0.3">
      <c r="A269" s="50" t="s">
        <v>166</v>
      </c>
      <c r="B269" s="44">
        <f>INDEX(National!L:L,MATCH($A269&amp;$A$264,National!$J:$J,0))</f>
        <v>0.248990616934187</v>
      </c>
    </row>
    <row r="270" spans="1:2" x14ac:dyDescent="0.3">
      <c r="A270" s="50" t="s">
        <v>167</v>
      </c>
      <c r="B270" s="44">
        <f>INDEX(National!L:L,MATCH($A270&amp;$A$264,National!$J:$J,0))</f>
        <v>0.19218729756009201</v>
      </c>
    </row>
    <row r="271" spans="1:2" x14ac:dyDescent="0.3">
      <c r="A271" s="50" t="s">
        <v>168</v>
      </c>
      <c r="B271" s="44">
        <f>INDEX(National!L:L,MATCH($A271&amp;$A$264,National!$J:$J,0))</f>
        <v>6.3679418917811606E-2</v>
      </c>
    </row>
    <row r="272" spans="1:2" x14ac:dyDescent="0.3">
      <c r="A272" s="50" t="s">
        <v>169</v>
      </c>
      <c r="B272" s="44">
        <f>INDEX(National!L:L,MATCH($A272&amp;$A$264,National!$J:$J,0))</f>
        <v>5.25305943162689E-2</v>
      </c>
    </row>
    <row r="273" spans="1:2" x14ac:dyDescent="0.3">
      <c r="A273" s="50" t="s">
        <v>170</v>
      </c>
      <c r="B273" s="44">
        <f>INDEX(National!L:L,MATCH($A273&amp;$A$264,National!$J:$J,0))</f>
        <v>6.9094611826133702E-3</v>
      </c>
    </row>
    <row r="274" spans="1:2" x14ac:dyDescent="0.3">
      <c r="A274" s="50" t="s">
        <v>171</v>
      </c>
      <c r="B274" s="44">
        <f>INDEX(National!L:L,MATCH($A274&amp;$A$264,National!$J:$J,0))</f>
        <v>0.100086139152989</v>
      </c>
    </row>
    <row r="276" spans="1:2" x14ac:dyDescent="0.3">
      <c r="A276" s="27" t="s">
        <v>48</v>
      </c>
      <c r="B276" s="24"/>
    </row>
    <row r="277" spans="1:2" x14ac:dyDescent="0.3">
      <c r="A277" s="23"/>
      <c r="B277" s="24"/>
    </row>
    <row r="278" spans="1:2" x14ac:dyDescent="0.3">
      <c r="A278" s="23"/>
      <c r="B278" s="28" t="s">
        <v>3</v>
      </c>
    </row>
    <row r="279" spans="1:2" x14ac:dyDescent="0.3">
      <c r="A279" s="50" t="s">
        <v>164</v>
      </c>
      <c r="B279" s="44">
        <f>INDEX(National!L:L,MATCH($A279&amp;$A$276,National!$J:$J,0))</f>
        <v>0.14429724248176701</v>
      </c>
    </row>
    <row r="280" spans="1:2" x14ac:dyDescent="0.3">
      <c r="A280" s="50" t="s">
        <v>165</v>
      </c>
      <c r="B280" s="44">
        <f>INDEX(National!L:L,MATCH($A280&amp;$A$276,National!$J:$J,0))</f>
        <v>0.23751653625486499</v>
      </c>
    </row>
    <row r="281" spans="1:2" x14ac:dyDescent="0.3">
      <c r="A281" s="50" t="s">
        <v>166</v>
      </c>
      <c r="B281" s="44">
        <f>INDEX(National!L:L,MATCH($A281&amp;$A$276,National!$J:$J,0))</f>
        <v>0.16467206048732699</v>
      </c>
    </row>
    <row r="282" spans="1:2" x14ac:dyDescent="0.3">
      <c r="A282" s="50" t="s">
        <v>167</v>
      </c>
      <c r="B282" s="44">
        <f>INDEX(National!L:L,MATCH($A282&amp;$A$276,National!$J:$J,0))</f>
        <v>0.10429703524131601</v>
      </c>
    </row>
    <row r="283" spans="1:2" x14ac:dyDescent="0.3">
      <c r="A283" s="50" t="s">
        <v>168</v>
      </c>
      <c r="B283" s="44">
        <f>INDEX(National!L:L,MATCH($A283&amp;$A$276,National!$J:$J,0))</f>
        <v>3.9385445290297597E-2</v>
      </c>
    </row>
    <row r="284" spans="1:2" x14ac:dyDescent="0.3">
      <c r="A284" s="50" t="s">
        <v>169</v>
      </c>
      <c r="B284" s="44">
        <f>INDEX(National!L:L,MATCH($A284&amp;$A$276,National!$J:$J,0))</f>
        <v>5.9063171458295802E-2</v>
      </c>
    </row>
    <row r="285" spans="1:2" x14ac:dyDescent="0.3">
      <c r="A285" s="50" t="s">
        <v>170</v>
      </c>
      <c r="B285" s="44">
        <f>INDEX(National!L:L,MATCH($A285&amp;$A$276,National!$J:$J,0))</f>
        <v>5.1637243897853799E-3</v>
      </c>
    </row>
    <row r="286" spans="1:2" x14ac:dyDescent="0.3">
      <c r="A286" s="50" t="s">
        <v>171</v>
      </c>
      <c r="B286" s="44">
        <f>INDEX(National!L:L,MATCH($A286&amp;$A$276,National!$J:$J,0))</f>
        <v>0.24560478439634501</v>
      </c>
    </row>
    <row r="289" spans="1:2" x14ac:dyDescent="0.3">
      <c r="A289" s="78" t="s">
        <v>174</v>
      </c>
      <c r="B289" s="24"/>
    </row>
    <row r="290" spans="1:2" x14ac:dyDescent="0.3">
      <c r="A290" s="27" t="s">
        <v>11</v>
      </c>
      <c r="B290" s="24"/>
    </row>
    <row r="291" spans="1:2" x14ac:dyDescent="0.3">
      <c r="A291" s="23"/>
      <c r="B291" s="24"/>
    </row>
    <row r="292" spans="1:2" x14ac:dyDescent="0.3">
      <c r="A292" s="23"/>
      <c r="B292" s="28" t="s">
        <v>3</v>
      </c>
    </row>
    <row r="293" spans="1:2" x14ac:dyDescent="0.3">
      <c r="A293" s="50" t="s">
        <v>176</v>
      </c>
      <c r="B293" s="44">
        <f>INDEX(National!L:L,MATCH($A293&amp;$A$290,National!$J:$J,0))</f>
        <v>4.9587190875349997E-2</v>
      </c>
    </row>
    <row r="294" spans="1:2" x14ac:dyDescent="0.3">
      <c r="A294" s="50" t="s">
        <v>177</v>
      </c>
      <c r="B294" s="44">
        <f>INDEX(National!L:L,MATCH($A294&amp;$A$290,National!$J:$J,0))</f>
        <v>0.12998384454994799</v>
      </c>
    </row>
    <row r="295" spans="1:2" x14ac:dyDescent="0.3">
      <c r="A295" s="50" t="s">
        <v>178</v>
      </c>
      <c r="B295" s="44">
        <f>INDEX(National!L:L,MATCH($A295&amp;$A$290,National!$J:$J,0))</f>
        <v>0.13257735295145501</v>
      </c>
    </row>
    <row r="296" spans="1:2" x14ac:dyDescent="0.3">
      <c r="A296" s="50" t="s">
        <v>179</v>
      </c>
      <c r="B296" s="44">
        <f>INDEX(National!L:L,MATCH($A296&amp;$A$290,National!$J:$J,0))</f>
        <v>0.102321992405094</v>
      </c>
    </row>
    <row r="297" spans="1:2" x14ac:dyDescent="0.3">
      <c r="A297" s="54" t="s">
        <v>180</v>
      </c>
      <c r="B297" s="44">
        <f>INDEX(National!L:L,MATCH($A297&amp;$A$290,National!$J:$J,0))</f>
        <v>7.0576443853548096E-2</v>
      </c>
    </row>
    <row r="298" spans="1:2" x14ac:dyDescent="0.3">
      <c r="A298" s="54" t="s">
        <v>181</v>
      </c>
      <c r="B298" s="44">
        <f>INDEX(National!L:L,MATCH($A298&amp;$A$290,National!$J:$J,0))</f>
        <v>8.9233458946378005E-2</v>
      </c>
    </row>
    <row r="299" spans="1:2" x14ac:dyDescent="0.3">
      <c r="A299" s="54" t="s">
        <v>182</v>
      </c>
      <c r="B299" s="44">
        <f>INDEX(National!L:L,MATCH($A299&amp;$A$290,National!$J:$J,0))</f>
        <v>3.7432909309342198E-2</v>
      </c>
    </row>
    <row r="300" spans="1:2" x14ac:dyDescent="0.3">
      <c r="A300" s="54" t="s">
        <v>183</v>
      </c>
      <c r="B300" s="44">
        <f>INDEX(National!L:L,MATCH($A300&amp;$A$290,National!$J:$J,0))</f>
        <v>0.38828680710888502</v>
      </c>
    </row>
    <row r="302" spans="1:2" x14ac:dyDescent="0.3">
      <c r="A302" s="27" t="s">
        <v>12</v>
      </c>
      <c r="B302" s="24"/>
    </row>
    <row r="303" spans="1:2" x14ac:dyDescent="0.3">
      <c r="A303" s="23"/>
      <c r="B303" s="24"/>
    </row>
    <row r="304" spans="1:2" x14ac:dyDescent="0.3">
      <c r="A304" s="23"/>
      <c r="B304" s="28" t="s">
        <v>3</v>
      </c>
    </row>
    <row r="305" spans="1:2" x14ac:dyDescent="0.3">
      <c r="A305" s="50" t="s">
        <v>176</v>
      </c>
      <c r="B305" s="44">
        <f>INDEX(National!L:L,MATCH($A305&amp;$A$302,National!$J:$J,0))</f>
        <v>6.8587679801073304E-2</v>
      </c>
    </row>
    <row r="306" spans="1:2" x14ac:dyDescent="0.3">
      <c r="A306" s="50" t="s">
        <v>177</v>
      </c>
      <c r="B306" s="44">
        <f>INDEX(National!L:L,MATCH($A306&amp;$A$302,National!$J:$J,0))</f>
        <v>0.109347291626646</v>
      </c>
    </row>
    <row r="307" spans="1:2" x14ac:dyDescent="0.3">
      <c r="A307" s="50" t="s">
        <v>178</v>
      </c>
      <c r="B307" s="44">
        <f>INDEX(National!L:L,MATCH($A307&amp;$A$302,National!$J:$J,0))</f>
        <v>0.124530768549323</v>
      </c>
    </row>
    <row r="308" spans="1:2" x14ac:dyDescent="0.3">
      <c r="A308" s="50" t="s">
        <v>179</v>
      </c>
      <c r="B308" s="44">
        <f>INDEX(National!L:L,MATCH($A308&amp;$A$302,National!$J:$J,0))</f>
        <v>0.10202848058146601</v>
      </c>
    </row>
    <row r="309" spans="1:2" x14ac:dyDescent="0.3">
      <c r="A309" s="54" t="s">
        <v>180</v>
      </c>
      <c r="B309" s="44">
        <f>INDEX(National!L:L,MATCH($A309&amp;$A$302,National!$J:$J,0))</f>
        <v>7.5962527882910594E-2</v>
      </c>
    </row>
    <row r="310" spans="1:2" x14ac:dyDescent="0.3">
      <c r="A310" s="54" t="s">
        <v>181</v>
      </c>
      <c r="B310" s="44">
        <f>INDEX(National!L:L,MATCH($A310&amp;$A$302,National!$J:$J,0))</f>
        <v>0.105714052729986</v>
      </c>
    </row>
    <row r="311" spans="1:2" x14ac:dyDescent="0.3">
      <c r="A311" s="54" t="s">
        <v>182</v>
      </c>
      <c r="B311" s="44">
        <f>INDEX(National!L:L,MATCH($A311&amp;$A$302,National!$J:$J,0))</f>
        <v>2.4940958284033799E-2</v>
      </c>
    </row>
    <row r="312" spans="1:2" x14ac:dyDescent="0.3">
      <c r="A312" s="54" t="s">
        <v>183</v>
      </c>
      <c r="B312" s="44">
        <f>INDEX(National!L:L,MATCH($A312&amp;$A$302,National!$J:$J,0))</f>
        <v>0.388888240544561</v>
      </c>
    </row>
    <row r="313" spans="1:2" x14ac:dyDescent="0.3">
      <c r="A313" s="54"/>
    </row>
    <row r="314" spans="1:2" x14ac:dyDescent="0.3">
      <c r="A314" s="27" t="s">
        <v>48</v>
      </c>
      <c r="B314" s="24"/>
    </row>
    <row r="315" spans="1:2" x14ac:dyDescent="0.3">
      <c r="A315" s="23"/>
      <c r="B315" s="24"/>
    </row>
    <row r="316" spans="1:2" x14ac:dyDescent="0.3">
      <c r="A316" s="23"/>
      <c r="B316" s="28" t="s">
        <v>3</v>
      </c>
    </row>
    <row r="317" spans="1:2" x14ac:dyDescent="0.3">
      <c r="A317" s="50" t="s">
        <v>176</v>
      </c>
      <c r="B317" s="44">
        <f>INDEX(National!L:L,MATCH($A317&amp;$A$314,National!$J:$J,0))</f>
        <v>9.6767352184987901E-2</v>
      </c>
    </row>
    <row r="318" spans="1:2" x14ac:dyDescent="0.3">
      <c r="A318" s="50" t="s">
        <v>177</v>
      </c>
      <c r="B318" s="44">
        <f>INDEX(National!L:L,MATCH($A318&amp;$A$314,National!$J:$J,0))</f>
        <v>0.16029016308803701</v>
      </c>
    </row>
    <row r="319" spans="1:2" x14ac:dyDescent="0.3">
      <c r="A319" s="50" t="s">
        <v>178</v>
      </c>
      <c r="B319" s="44">
        <f>INDEX(National!L:L,MATCH($A319&amp;$A$314,National!$J:$J,0))</f>
        <v>0.12624674234151601</v>
      </c>
    </row>
    <row r="320" spans="1:2" x14ac:dyDescent="0.3">
      <c r="A320" s="50" t="s">
        <v>179</v>
      </c>
      <c r="B320" s="44">
        <f>INDEX(National!L:L,MATCH($A320&amp;$A$314,National!$J:$J,0))</f>
        <v>7.5200815584873501E-2</v>
      </c>
    </row>
    <row r="321" spans="1:2" x14ac:dyDescent="0.3">
      <c r="A321" s="54" t="s">
        <v>180</v>
      </c>
      <c r="B321" s="44">
        <f>INDEX(National!L:L,MATCH($A321&amp;$A$314,National!$J:$J,0))</f>
        <v>5.7544672374669301E-2</v>
      </c>
    </row>
    <row r="322" spans="1:2" x14ac:dyDescent="0.3">
      <c r="A322" s="54" t="s">
        <v>181</v>
      </c>
      <c r="B322" s="44">
        <f>INDEX(National!L:L,MATCH($A322&amp;$A$314,National!$J:$J,0))</f>
        <v>6.9653276818220006E-2</v>
      </c>
    </row>
    <row r="323" spans="1:2" x14ac:dyDescent="0.3">
      <c r="A323" s="54" t="s">
        <v>182</v>
      </c>
      <c r="B323" s="44">
        <f>INDEX(National!L:L,MATCH($A323&amp;$A$314,National!$J:$J,0))</f>
        <v>2.2598445083209202E-2</v>
      </c>
    </row>
    <row r="324" spans="1:2" x14ac:dyDescent="0.3">
      <c r="A324" s="54" t="s">
        <v>183</v>
      </c>
      <c r="B324" s="44">
        <f>INDEX(National!L:L,MATCH($A324&amp;$A$314,National!$J:$J,0))</f>
        <v>0.391698532524487</v>
      </c>
    </row>
    <row r="327" spans="1:2" x14ac:dyDescent="0.3">
      <c r="A327" s="78" t="s">
        <v>184</v>
      </c>
      <c r="B327" s="24"/>
    </row>
    <row r="328" spans="1:2" x14ac:dyDescent="0.3">
      <c r="A328" s="27" t="s">
        <v>11</v>
      </c>
      <c r="B328" s="24"/>
    </row>
    <row r="329" spans="1:2" x14ac:dyDescent="0.3">
      <c r="A329" s="23"/>
      <c r="B329" s="24"/>
    </row>
    <row r="330" spans="1:2" x14ac:dyDescent="0.3">
      <c r="A330" s="23"/>
      <c r="B330" s="28" t="s">
        <v>3</v>
      </c>
    </row>
    <row r="331" spans="1:2" x14ac:dyDescent="0.3">
      <c r="A331" s="41" t="s">
        <v>186</v>
      </c>
      <c r="B331" s="44">
        <f>INDEX(National!L:L,MATCH($A331&amp;$A$328,National!$J:$J,0))</f>
        <v>0.20185701609763201</v>
      </c>
    </row>
    <row r="332" spans="1:2" x14ac:dyDescent="0.3">
      <c r="A332" s="41" t="s">
        <v>187</v>
      </c>
      <c r="B332" s="44">
        <f>INDEX(National!L:L,MATCH($A332&amp;$A$328,National!$J:$J,0))</f>
        <v>0.16819553042330901</v>
      </c>
    </row>
    <row r="333" spans="1:2" x14ac:dyDescent="0.3">
      <c r="A333" s="41" t="s">
        <v>188</v>
      </c>
      <c r="B333" s="44">
        <f>INDEX(National!L:L,MATCH($A333&amp;$A$328,National!$J:$J,0))</f>
        <v>0.17711966011911801</v>
      </c>
    </row>
    <row r="334" spans="1:2" x14ac:dyDescent="0.3">
      <c r="A334" s="41" t="s">
        <v>189</v>
      </c>
      <c r="B334" s="44">
        <f>INDEX(National!L:L,MATCH($A334&amp;$A$328,National!$J:$J,0))</f>
        <v>0.110067124482515</v>
      </c>
    </row>
    <row r="335" spans="1:2" x14ac:dyDescent="0.3">
      <c r="A335" s="41" t="s">
        <v>190</v>
      </c>
      <c r="B335" s="44">
        <f>INDEX(National!L:L,MATCH($A335&amp;$A$328,National!$J:$J,0))</f>
        <v>5.0902083385649999E-2</v>
      </c>
    </row>
    <row r="336" spans="1:2" x14ac:dyDescent="0.3">
      <c r="A336" s="41" t="s">
        <v>191</v>
      </c>
      <c r="B336" s="44">
        <f>INDEX(National!L:L,MATCH($A336&amp;$A$328,National!$J:$J,0))</f>
        <v>6.0473616032917503E-2</v>
      </c>
    </row>
    <row r="337" spans="1:2" x14ac:dyDescent="0.3">
      <c r="A337" s="41" t="s">
        <v>192</v>
      </c>
      <c r="B337" s="44">
        <f>INDEX(National!L:L,MATCH($A337&amp;$A$328,National!$J:$J,0))</f>
        <v>8.2188903432790002E-3</v>
      </c>
    </row>
    <row r="338" spans="1:2" x14ac:dyDescent="0.3">
      <c r="A338" s="41" t="s">
        <v>193</v>
      </c>
      <c r="B338" s="44">
        <f>INDEX(National!L:L,MATCH($A338&amp;$A$328,National!$J:$J,0))</f>
        <v>0.22316607911558001</v>
      </c>
    </row>
    <row r="340" spans="1:2" x14ac:dyDescent="0.3">
      <c r="A340" s="27" t="s">
        <v>12</v>
      </c>
      <c r="B340" s="24"/>
    </row>
    <row r="341" spans="1:2" x14ac:dyDescent="0.3">
      <c r="A341" s="23"/>
      <c r="B341" s="24"/>
    </row>
    <row r="342" spans="1:2" x14ac:dyDescent="0.3">
      <c r="A342" s="23"/>
      <c r="B342" s="28" t="s">
        <v>3</v>
      </c>
    </row>
    <row r="343" spans="1:2" x14ac:dyDescent="0.3">
      <c r="A343" s="41" t="s">
        <v>186</v>
      </c>
      <c r="B343" s="44">
        <f>INDEX(National!L:L,MATCH($A343&amp;$A$340,National!$J:$J,0))</f>
        <v>0.22965088868760999</v>
      </c>
    </row>
    <row r="344" spans="1:2" x14ac:dyDescent="0.3">
      <c r="A344" s="41" t="s">
        <v>187</v>
      </c>
      <c r="B344" s="44">
        <f>INDEX(National!L:L,MATCH($A344&amp;$A$340,National!$J:$J,0))</f>
        <v>0.15941250678947</v>
      </c>
    </row>
    <row r="345" spans="1:2" x14ac:dyDescent="0.3">
      <c r="A345" s="41" t="s">
        <v>188</v>
      </c>
      <c r="B345" s="44">
        <f>INDEX(National!L:L,MATCH($A345&amp;$A$340,National!$J:$J,0))</f>
        <v>0.15595176007834599</v>
      </c>
    </row>
    <row r="346" spans="1:2" x14ac:dyDescent="0.3">
      <c r="A346" s="41" t="s">
        <v>189</v>
      </c>
      <c r="B346" s="44">
        <f>INDEX(National!L:L,MATCH($A346&amp;$A$340,National!$J:$J,0))</f>
        <v>8.2679404277955296E-2</v>
      </c>
    </row>
    <row r="347" spans="1:2" x14ac:dyDescent="0.3">
      <c r="A347" s="41" t="s">
        <v>190</v>
      </c>
      <c r="B347" s="44">
        <f>INDEX(National!L:L,MATCH($A347&amp;$A$340,National!$J:$J,0))</f>
        <v>2.4016590736281401E-2</v>
      </c>
    </row>
    <row r="348" spans="1:2" x14ac:dyDescent="0.3">
      <c r="A348" s="41" t="s">
        <v>191</v>
      </c>
      <c r="B348" s="44">
        <f>INDEX(National!L:L,MATCH($A348&amp;$A$340,National!$J:$J,0))</f>
        <v>4.8162837383355403E-2</v>
      </c>
    </row>
    <row r="349" spans="1:2" x14ac:dyDescent="0.3">
      <c r="A349" s="41" t="s">
        <v>192</v>
      </c>
      <c r="B349" s="44">
        <f>INDEX(National!L:L,MATCH($A349&amp;$A$340,National!$J:$J,0))</f>
        <v>8.6378448433348E-3</v>
      </c>
    </row>
    <row r="350" spans="1:2" x14ac:dyDescent="0.3">
      <c r="A350" s="41" t="s">
        <v>193</v>
      </c>
      <c r="B350" s="44">
        <f>INDEX(National!L:L,MATCH($A350&amp;$A$340,National!$J:$J,0))</f>
        <v>0.29148816720364701</v>
      </c>
    </row>
    <row r="352" spans="1:2" x14ac:dyDescent="0.3">
      <c r="A352" s="27" t="s">
        <v>48</v>
      </c>
      <c r="B352" s="24"/>
    </row>
    <row r="353" spans="1:2" x14ac:dyDescent="0.3">
      <c r="A353" s="23"/>
      <c r="B353" s="24"/>
    </row>
    <row r="354" spans="1:2" x14ac:dyDescent="0.3">
      <c r="A354" s="23"/>
      <c r="B354" s="28" t="s">
        <v>3</v>
      </c>
    </row>
    <row r="355" spans="1:2" x14ac:dyDescent="0.3">
      <c r="A355" s="41" t="s">
        <v>186</v>
      </c>
      <c r="B355" s="44">
        <f>INDEX(National!L:L,MATCH($A355&amp;$A$352,National!$J:$J,0))</f>
        <v>0.17106354738867599</v>
      </c>
    </row>
    <row r="356" spans="1:2" x14ac:dyDescent="0.3">
      <c r="A356" s="41" t="s">
        <v>187</v>
      </c>
      <c r="B356" s="44">
        <f>INDEX(National!L:L,MATCH($A356&amp;$A$352,National!$J:$J,0))</f>
        <v>0.20608705865634</v>
      </c>
    </row>
    <row r="357" spans="1:2" x14ac:dyDescent="0.3">
      <c r="A357" s="41" t="s">
        <v>188</v>
      </c>
      <c r="B357" s="44">
        <f>INDEX(National!L:L,MATCH($A357&amp;$A$352,National!$J:$J,0))</f>
        <v>0.172108258112248</v>
      </c>
    </row>
    <row r="358" spans="1:2" x14ac:dyDescent="0.3">
      <c r="A358" s="41" t="s">
        <v>189</v>
      </c>
      <c r="B358" s="44">
        <f>INDEX(National!L:L,MATCH($A358&amp;$A$352,National!$J:$J,0))</f>
        <v>5.29330709355861E-2</v>
      </c>
    </row>
    <row r="359" spans="1:2" x14ac:dyDescent="0.3">
      <c r="A359" s="41" t="s">
        <v>190</v>
      </c>
      <c r="B359" s="44">
        <f>INDEX(National!L:L,MATCH($A359&amp;$A$352,National!$J:$J,0))</f>
        <v>4.0871331446544201E-2</v>
      </c>
    </row>
    <row r="360" spans="1:2" x14ac:dyDescent="0.3">
      <c r="A360" s="41" t="s">
        <v>191</v>
      </c>
      <c r="B360" s="44">
        <f>INDEX(National!L:L,MATCH($A360&amp;$A$352,National!$J:$J,0))</f>
        <v>3.9689163687775302E-2</v>
      </c>
    </row>
    <row r="361" spans="1:2" x14ac:dyDescent="0.3">
      <c r="A361" s="41" t="s">
        <v>192</v>
      </c>
      <c r="B361" s="44">
        <f>INDEX(National!L:L,MATCH($A361&amp;$A$352,National!$J:$J,0))</f>
        <v>1.1586302200701001E-2</v>
      </c>
    </row>
    <row r="362" spans="1:2" x14ac:dyDescent="0.3">
      <c r="A362" s="41" t="s">
        <v>193</v>
      </c>
      <c r="B362" s="44">
        <f>INDEX(National!L:L,MATCH($A362&amp;$A$352,National!$J:$J,0))</f>
        <v>0.30566126757212903</v>
      </c>
    </row>
    <row r="365" spans="1:2" x14ac:dyDescent="0.3">
      <c r="A365" s="78" t="s">
        <v>194</v>
      </c>
      <c r="B365" s="24"/>
    </row>
    <row r="366" spans="1:2" x14ac:dyDescent="0.3">
      <c r="A366" s="27" t="s">
        <v>11</v>
      </c>
      <c r="B366" s="24"/>
    </row>
    <row r="367" spans="1:2" x14ac:dyDescent="0.3">
      <c r="A367" s="23"/>
      <c r="B367" s="24"/>
    </row>
    <row r="368" spans="1:2" x14ac:dyDescent="0.3">
      <c r="A368" s="23"/>
      <c r="B368" s="28" t="s">
        <v>3</v>
      </c>
    </row>
    <row r="369" spans="1:2" x14ac:dyDescent="0.3">
      <c r="A369" s="35" t="s">
        <v>196</v>
      </c>
      <c r="B369" s="44">
        <f>INDEX(National!L:L,MATCH($A369&amp;$A$366,National!$J:$J,0))</f>
        <v>2.77810810411908E-2</v>
      </c>
    </row>
    <row r="370" spans="1:2" x14ac:dyDescent="0.3">
      <c r="A370" s="35" t="s">
        <v>197</v>
      </c>
      <c r="B370" s="44">
        <f>INDEX(National!L:L,MATCH($A370&amp;$A$366,National!$J:$J,0))</f>
        <v>6.0423511921018899E-2</v>
      </c>
    </row>
    <row r="371" spans="1:2" x14ac:dyDescent="0.3">
      <c r="A371" s="35" t="s">
        <v>198</v>
      </c>
      <c r="B371" s="44">
        <f>INDEX(National!L:L,MATCH($A371&amp;$A$366,National!$J:$J,0))</f>
        <v>8.0396385645182394E-2</v>
      </c>
    </row>
    <row r="372" spans="1:2" x14ac:dyDescent="0.3">
      <c r="A372" s="35" t="s">
        <v>199</v>
      </c>
      <c r="B372" s="44">
        <f>INDEX(National!L:L,MATCH($A372&amp;$A$366,National!$J:$J,0))</f>
        <v>8.8341018765362503E-2</v>
      </c>
    </row>
    <row r="373" spans="1:2" x14ac:dyDescent="0.3">
      <c r="A373" s="35" t="s">
        <v>200</v>
      </c>
      <c r="B373" s="44">
        <f>INDEX(National!L:L,MATCH($A373&amp;$A$366,National!$J:$J,0))</f>
        <v>7.5161263046994706E-2</v>
      </c>
    </row>
    <row r="374" spans="1:2" x14ac:dyDescent="0.3">
      <c r="A374" s="35" t="s">
        <v>201</v>
      </c>
      <c r="B374" s="44">
        <f>INDEX(National!L:L,MATCH($A374&amp;$A$366,National!$J:$J,0))</f>
        <v>9.9460549279660498E-2</v>
      </c>
    </row>
    <row r="375" spans="1:2" x14ac:dyDescent="0.3">
      <c r="A375" s="35" t="s">
        <v>202</v>
      </c>
      <c r="B375" s="44">
        <f>INDEX(National!L:L,MATCH($A375&amp;$A$366,National!$J:$J,0))</f>
        <v>5.2984774055283401E-2</v>
      </c>
    </row>
    <row r="376" spans="1:2" x14ac:dyDescent="0.3">
      <c r="A376" s="35" t="s">
        <v>203</v>
      </c>
      <c r="B376" s="44">
        <f>INDEX(National!L:L,MATCH($A376&amp;$A$366,National!$J:$J,0))</f>
        <v>0.51545141624530699</v>
      </c>
    </row>
    <row r="378" spans="1:2" x14ac:dyDescent="0.3">
      <c r="A378" s="27" t="s">
        <v>12</v>
      </c>
      <c r="B378" s="24"/>
    </row>
    <row r="379" spans="1:2" x14ac:dyDescent="0.3">
      <c r="A379" s="23"/>
      <c r="B379" s="24"/>
    </row>
    <row r="380" spans="1:2" x14ac:dyDescent="0.3">
      <c r="A380" s="23"/>
      <c r="B380" s="28" t="s">
        <v>3</v>
      </c>
    </row>
    <row r="381" spans="1:2" x14ac:dyDescent="0.3">
      <c r="A381" s="35" t="s">
        <v>196</v>
      </c>
      <c r="B381" s="44">
        <f>INDEX(National!L:L,MATCH($A381&amp;$A$378,National!$J:$J,0))</f>
        <v>2.68311261515864E-2</v>
      </c>
    </row>
    <row r="382" spans="1:2" x14ac:dyDescent="0.3">
      <c r="A382" s="35" t="s">
        <v>197</v>
      </c>
      <c r="B382" s="44">
        <f>INDEX(National!L:L,MATCH($A382&amp;$A$378,National!$J:$J,0))</f>
        <v>5.7490858298766899E-2</v>
      </c>
    </row>
    <row r="383" spans="1:2" x14ac:dyDescent="0.3">
      <c r="A383" s="35" t="s">
        <v>198</v>
      </c>
      <c r="B383" s="44">
        <f>INDEX(National!L:L,MATCH($A383&amp;$A$378,National!$J:$J,0))</f>
        <v>7.8997873081387102E-2</v>
      </c>
    </row>
    <row r="384" spans="1:2" x14ac:dyDescent="0.3">
      <c r="A384" s="35" t="s">
        <v>199</v>
      </c>
      <c r="B384" s="44">
        <f>INDEX(National!L:L,MATCH($A384&amp;$A$378,National!$J:$J,0))</f>
        <v>9.3627554977432706E-2</v>
      </c>
    </row>
    <row r="385" spans="1:2" x14ac:dyDescent="0.3">
      <c r="A385" s="35" t="s">
        <v>200</v>
      </c>
      <c r="B385" s="44">
        <f>INDEX(National!L:L,MATCH($A385&amp;$A$378,National!$J:$J,0))</f>
        <v>8.9158153388568098E-2</v>
      </c>
    </row>
    <row r="386" spans="1:2" x14ac:dyDescent="0.3">
      <c r="A386" s="35" t="s">
        <v>201</v>
      </c>
      <c r="B386" s="44">
        <f>INDEX(National!L:L,MATCH($A386&amp;$A$378,National!$J:$J,0))</f>
        <v>9.63392086377058E-2</v>
      </c>
    </row>
    <row r="387" spans="1:2" x14ac:dyDescent="0.3">
      <c r="A387" s="35" t="s">
        <v>202</v>
      </c>
      <c r="B387" s="44">
        <f>INDEX(National!L:L,MATCH($A387&amp;$A$378,National!$J:$J,0))</f>
        <v>1.97759141290259E-2</v>
      </c>
    </row>
    <row r="388" spans="1:2" x14ac:dyDescent="0.3">
      <c r="A388" s="35" t="s">
        <v>203</v>
      </c>
      <c r="B388" s="44">
        <f>INDEX(National!L:L,MATCH($A388&amp;$A$378,National!$J:$J,0))</f>
        <v>0.53777931133552703</v>
      </c>
    </row>
    <row r="390" spans="1:2" x14ac:dyDescent="0.3">
      <c r="A390" s="27" t="s">
        <v>48</v>
      </c>
      <c r="B390" s="24"/>
    </row>
    <row r="391" spans="1:2" x14ac:dyDescent="0.3">
      <c r="A391" s="23"/>
      <c r="B391" s="24"/>
    </row>
    <row r="392" spans="1:2" x14ac:dyDescent="0.3">
      <c r="A392" s="23"/>
      <c r="B392" s="28" t="s">
        <v>3</v>
      </c>
    </row>
    <row r="393" spans="1:2" x14ac:dyDescent="0.3">
      <c r="A393" s="35" t="s">
        <v>196</v>
      </c>
      <c r="B393" s="44">
        <f>INDEX(National!L:L,MATCH($A393&amp;$A$390,National!$J:$J,0))</f>
        <v>2.4888887157913299E-2</v>
      </c>
    </row>
    <row r="394" spans="1:2" x14ac:dyDescent="0.3">
      <c r="A394" s="35" t="s">
        <v>197</v>
      </c>
      <c r="B394" s="44">
        <f>INDEX(National!L:L,MATCH($A394&amp;$A$390,National!$J:$J,0))</f>
        <v>5.2041512838407501E-2</v>
      </c>
    </row>
    <row r="395" spans="1:2" x14ac:dyDescent="0.3">
      <c r="A395" s="35" t="s">
        <v>198</v>
      </c>
      <c r="B395" s="44">
        <f>INDEX(National!L:L,MATCH($A395&amp;$A$390,National!$J:$J,0))</f>
        <v>8.1535513076036903E-2</v>
      </c>
    </row>
    <row r="396" spans="1:2" x14ac:dyDescent="0.3">
      <c r="A396" s="35" t="s">
        <v>199</v>
      </c>
      <c r="B396" s="44">
        <f>INDEX(National!L:L,MATCH($A396&amp;$A$390,National!$J:$J,0))</f>
        <v>0.109302628217985</v>
      </c>
    </row>
    <row r="397" spans="1:2" x14ac:dyDescent="0.3">
      <c r="A397" s="35" t="s">
        <v>200</v>
      </c>
      <c r="B397" s="44">
        <f>INDEX(National!L:L,MATCH($A397&amp;$A$390,National!$J:$J,0))</f>
        <v>0.13034477625030499</v>
      </c>
    </row>
    <row r="398" spans="1:2" x14ac:dyDescent="0.3">
      <c r="A398" s="35" t="s">
        <v>201</v>
      </c>
      <c r="B398" s="44">
        <f>INDEX(National!L:L,MATCH($A398&amp;$A$390,National!$J:$J,0))</f>
        <v>0.104058501353399</v>
      </c>
    </row>
    <row r="399" spans="1:2" x14ac:dyDescent="0.3">
      <c r="A399" s="35" t="s">
        <v>202</v>
      </c>
      <c r="B399" s="44">
        <f>INDEX(National!L:L,MATCH($A399&amp;$A$390,National!$J:$J,0))</f>
        <v>3.3602517802545202E-2</v>
      </c>
    </row>
    <row r="400" spans="1:2" x14ac:dyDescent="0.3">
      <c r="A400" s="35" t="s">
        <v>203</v>
      </c>
      <c r="B400" s="44">
        <f>INDEX(National!L:L,MATCH($A400&amp;$A$390,National!$J:$J,0))</f>
        <v>0.46422566330340898</v>
      </c>
    </row>
    <row r="403" spans="1:2" x14ac:dyDescent="0.3">
      <c r="A403" s="25" t="s">
        <v>208</v>
      </c>
      <c r="B403" s="26"/>
    </row>
    <row r="404" spans="1:2" x14ac:dyDescent="0.3">
      <c r="A404" s="23"/>
      <c r="B404" s="24"/>
    </row>
    <row r="405" spans="1:2" x14ac:dyDescent="0.3">
      <c r="A405" s="27" t="s">
        <v>11</v>
      </c>
      <c r="B405" s="24"/>
    </row>
    <row r="406" spans="1:2" x14ac:dyDescent="0.3">
      <c r="A406" s="23"/>
      <c r="B406" s="24"/>
    </row>
    <row r="407" spans="1:2" x14ac:dyDescent="0.3">
      <c r="A407" s="23"/>
      <c r="B407" s="28" t="s">
        <v>3</v>
      </c>
    </row>
    <row r="408" spans="1:2" x14ac:dyDescent="0.3">
      <c r="A408" s="54" t="s">
        <v>212</v>
      </c>
      <c r="B408" s="44">
        <f>INDEX(National!L:L,MATCH($A408&amp;$A$405,National!$J:$J,0))</f>
        <v>0.31702503501684498</v>
      </c>
    </row>
    <row r="409" spans="1:2" x14ac:dyDescent="0.3">
      <c r="A409" s="54" t="s">
        <v>211</v>
      </c>
      <c r="B409" s="44">
        <f>INDEX(National!L:L,MATCH($A409&amp;$A$405,National!$J:$J,0))</f>
        <v>0.67546119816387995</v>
      </c>
    </row>
    <row r="410" spans="1:2" x14ac:dyDescent="0.3">
      <c r="A410" s="54" t="s">
        <v>209</v>
      </c>
      <c r="B410" s="44">
        <f>INDEX(National!L:L,MATCH($A410&amp;$A$405,National!$J:$J,0))</f>
        <v>5.4038654233452997E-3</v>
      </c>
    </row>
    <row r="411" spans="1:2" x14ac:dyDescent="0.3">
      <c r="A411" s="54" t="s">
        <v>210</v>
      </c>
      <c r="B411" s="44">
        <f>INDEX(National!L:L,MATCH($A411&amp;$A$405,National!$J:$J,0))</f>
        <v>2.1099013959298201E-3</v>
      </c>
    </row>
    <row r="413" spans="1:2" x14ac:dyDescent="0.3">
      <c r="A413" s="27" t="s">
        <v>12</v>
      </c>
      <c r="B413" s="24"/>
    </row>
    <row r="414" spans="1:2" x14ac:dyDescent="0.3">
      <c r="A414" s="23"/>
      <c r="B414" s="24"/>
    </row>
    <row r="415" spans="1:2" x14ac:dyDescent="0.3">
      <c r="A415" s="23"/>
      <c r="B415" s="28" t="s">
        <v>3</v>
      </c>
    </row>
    <row r="416" spans="1:2" x14ac:dyDescent="0.3">
      <c r="A416" s="54" t="s">
        <v>212</v>
      </c>
      <c r="B416" s="44">
        <f>INDEX(National!L:L,MATCH($A416&amp;$A$413,National!$J:$J,0))</f>
        <v>0.46093659096751299</v>
      </c>
    </row>
    <row r="417" spans="1:2" x14ac:dyDescent="0.3">
      <c r="A417" s="54" t="s">
        <v>211</v>
      </c>
      <c r="B417" s="44">
        <f>INDEX(National!L:L,MATCH($A417&amp;$A$413,National!$J:$J,0))</f>
        <v>0.53623138941045601</v>
      </c>
    </row>
    <row r="418" spans="1:2" x14ac:dyDescent="0.3">
      <c r="A418" s="54" t="s">
        <v>209</v>
      </c>
      <c r="B418" s="44">
        <f>INDEX(National!L:L,MATCH($A418&amp;$A$413,National!$J:$J,0))</f>
        <v>1.5972769100866199E-3</v>
      </c>
    </row>
    <row r="419" spans="1:2" x14ac:dyDescent="0.3">
      <c r="A419" s="54" t="s">
        <v>210</v>
      </c>
      <c r="B419" s="44">
        <f>INDEX(National!L:L,MATCH($A419&amp;$A$413,National!$J:$J,0))</f>
        <v>1.2347427119446901E-3</v>
      </c>
    </row>
    <row r="421" spans="1:2" x14ac:dyDescent="0.3">
      <c r="A421" s="27" t="s">
        <v>48</v>
      </c>
      <c r="B421" s="24"/>
    </row>
    <row r="422" spans="1:2" x14ac:dyDescent="0.3">
      <c r="A422" s="23"/>
      <c r="B422" s="24"/>
    </row>
    <row r="423" spans="1:2" x14ac:dyDescent="0.3">
      <c r="A423" s="23"/>
      <c r="B423" s="28" t="s">
        <v>3</v>
      </c>
    </row>
    <row r="424" spans="1:2" x14ac:dyDescent="0.3">
      <c r="A424" s="54" t="s">
        <v>212</v>
      </c>
      <c r="B424" s="44">
        <f>INDEX(National!L:L,MATCH($A424&amp;$A$421,National!$J:$J,0))</f>
        <v>0.217438365539493</v>
      </c>
    </row>
    <row r="425" spans="1:2" x14ac:dyDescent="0.3">
      <c r="A425" s="54" t="s">
        <v>211</v>
      </c>
      <c r="B425" s="44">
        <f>INDEX(National!L:L,MATCH($A425&amp;$A$421,National!$J:$J,0))</f>
        <v>0.776958828301481</v>
      </c>
    </row>
    <row r="426" spans="1:2" x14ac:dyDescent="0.3">
      <c r="A426" s="54" t="s">
        <v>209</v>
      </c>
      <c r="B426" s="44">
        <f>INDEX(National!L:L,MATCH($A426&amp;$A$421,National!$J:$J,0))</f>
        <v>0</v>
      </c>
    </row>
    <row r="427" spans="1:2" x14ac:dyDescent="0.3">
      <c r="A427" s="54" t="s">
        <v>210</v>
      </c>
      <c r="B427" s="44">
        <f>INDEX(National!L:L,MATCH($A427&amp;$A$421,National!$J:$J,0))</f>
        <v>5.6028061590258204E-3</v>
      </c>
    </row>
    <row r="430" spans="1:2" x14ac:dyDescent="0.3">
      <c r="A430" s="25" t="s">
        <v>219</v>
      </c>
      <c r="B430" s="26"/>
    </row>
    <row r="431" spans="1:2" s="87" customFormat="1" x14ac:dyDescent="0.3">
      <c r="A431" s="66" t="s">
        <v>225</v>
      </c>
      <c r="B431" s="60"/>
    </row>
    <row r="432" spans="1:2" s="87" customFormat="1" x14ac:dyDescent="0.3">
      <c r="A432" s="66"/>
      <c r="B432" s="60"/>
    </row>
    <row r="433" spans="1:2" x14ac:dyDescent="0.3">
      <c r="A433" s="27" t="s">
        <v>11</v>
      </c>
      <c r="B433" s="24"/>
    </row>
    <row r="434" spans="1:2" x14ac:dyDescent="0.3">
      <c r="A434" s="23"/>
      <c r="B434" s="24"/>
    </row>
    <row r="435" spans="1:2" x14ac:dyDescent="0.3">
      <c r="A435" s="23"/>
      <c r="B435" s="28" t="s">
        <v>3</v>
      </c>
    </row>
    <row r="436" spans="1:2" x14ac:dyDescent="0.3">
      <c r="A436" s="41" t="s">
        <v>222</v>
      </c>
      <c r="B436" s="44">
        <f>INDEX(National!L:L,MATCH($A436&amp;$A$433,National!$J:$J,0))</f>
        <v>0.24158828391700601</v>
      </c>
    </row>
    <row r="437" spans="1:2" x14ac:dyDescent="0.3">
      <c r="A437" s="29" t="s">
        <v>224</v>
      </c>
      <c r="B437" s="44">
        <f>INDEX(National!L:L,MATCH($A437&amp;$A$433,National!$J:$J,0))</f>
        <v>0.43667744961600402</v>
      </c>
    </row>
    <row r="438" spans="1:2" x14ac:dyDescent="0.3">
      <c r="A438" s="54" t="s">
        <v>223</v>
      </c>
      <c r="B438" s="44">
        <f>INDEX(National!L:L,MATCH($A438&amp;$A$433,National!$J:$J,0))</f>
        <v>0.300455171930335</v>
      </c>
    </row>
    <row r="439" spans="1:2" x14ac:dyDescent="0.3">
      <c r="A439" s="41" t="s">
        <v>220</v>
      </c>
      <c r="B439" s="44">
        <f>INDEX(National!L:L,MATCH($A439&amp;$A$433,National!$J:$J,0))</f>
        <v>4.6822118354973201E-3</v>
      </c>
    </row>
    <row r="440" spans="1:2" x14ac:dyDescent="0.3">
      <c r="A440" s="41" t="s">
        <v>221</v>
      </c>
      <c r="B440" s="44">
        <f>INDEX(National!L:L,MATCH($A440&amp;$A$433,National!$J:$J,0))</f>
        <v>1.6596882701158899E-2</v>
      </c>
    </row>
    <row r="442" spans="1:2" x14ac:dyDescent="0.3">
      <c r="A442" s="27" t="s">
        <v>12</v>
      </c>
      <c r="B442" s="24"/>
    </row>
    <row r="443" spans="1:2" x14ac:dyDescent="0.3">
      <c r="A443" s="23"/>
      <c r="B443" s="24"/>
    </row>
    <row r="444" spans="1:2" x14ac:dyDescent="0.3">
      <c r="A444" s="23"/>
      <c r="B444" s="28" t="s">
        <v>3</v>
      </c>
    </row>
    <row r="445" spans="1:2" x14ac:dyDescent="0.3">
      <c r="A445" s="41" t="s">
        <v>222</v>
      </c>
      <c r="B445" s="44">
        <f>INDEX(National!L:L,MATCH($A445&amp;$A$442,National!$J:$J,0))</f>
        <v>0.21630681605499699</v>
      </c>
    </row>
    <row r="446" spans="1:2" x14ac:dyDescent="0.3">
      <c r="A446" s="29" t="s">
        <v>224</v>
      </c>
      <c r="B446" s="44">
        <f>INDEX(National!L:L,MATCH($A446&amp;$A$442,National!$J:$J,0))</f>
        <v>0.45556962404636198</v>
      </c>
    </row>
    <row r="447" spans="1:2" x14ac:dyDescent="0.3">
      <c r="A447" s="54" t="s">
        <v>223</v>
      </c>
      <c r="B447" s="44">
        <f>INDEX(National!L:L,MATCH($A447&amp;$A$442,National!$J:$J,0))</f>
        <v>0.324054618931503</v>
      </c>
    </row>
    <row r="448" spans="1:2" x14ac:dyDescent="0.3">
      <c r="A448" s="41" t="s">
        <v>220</v>
      </c>
      <c r="B448" s="44">
        <f>INDEX(National!L:L,MATCH($A448&amp;$A$442,National!$J:$J,0))</f>
        <v>2.49590812380855E-3</v>
      </c>
    </row>
    <row r="449" spans="1:2" x14ac:dyDescent="0.3">
      <c r="A449" s="41" t="s">
        <v>221</v>
      </c>
      <c r="B449" s="44">
        <f>INDEX(National!L:L,MATCH($A449&amp;$A$442,National!$J:$J,0))</f>
        <v>1.57303284332872E-3</v>
      </c>
    </row>
    <row r="450" spans="1:2" x14ac:dyDescent="0.3">
      <c r="A450" s="54"/>
      <c r="B450" s="79"/>
    </row>
    <row r="452" spans="1:2" x14ac:dyDescent="0.3">
      <c r="A452" s="27" t="s">
        <v>48</v>
      </c>
      <c r="B452" s="24"/>
    </row>
    <row r="453" spans="1:2" x14ac:dyDescent="0.3">
      <c r="A453" s="23"/>
      <c r="B453" s="24"/>
    </row>
    <row r="454" spans="1:2" x14ac:dyDescent="0.3">
      <c r="A454" s="23"/>
      <c r="B454" s="28" t="s">
        <v>3</v>
      </c>
    </row>
    <row r="455" spans="1:2" x14ac:dyDescent="0.3">
      <c r="A455" s="41" t="s">
        <v>222</v>
      </c>
      <c r="B455" s="44">
        <f>INDEX(National!L:L,MATCH($A455&amp;$A$452,National!$J:$J,0))</f>
        <v>0.19328851299689401</v>
      </c>
    </row>
    <row r="456" spans="1:2" x14ac:dyDescent="0.3">
      <c r="A456" s="29" t="s">
        <v>224</v>
      </c>
      <c r="B456" s="44">
        <f>INDEX(National!L:L,MATCH($A456&amp;$A$452,National!$J:$J,0))</f>
        <v>0.42569424537066503</v>
      </c>
    </row>
    <row r="457" spans="1:2" x14ac:dyDescent="0.3">
      <c r="A457" s="54" t="s">
        <v>223</v>
      </c>
      <c r="B457" s="44">
        <f>INDEX(National!L:L,MATCH($A457&amp;$A$452,National!$J:$J,0))</f>
        <v>0.38101724163244099</v>
      </c>
    </row>
    <row r="458" spans="1:2" x14ac:dyDescent="0.3">
      <c r="A458" s="41" t="s">
        <v>220</v>
      </c>
      <c r="B458" s="44">
        <f>INDEX(National!L:L,MATCH($A458&amp;$A$452,National!$J:$J,0))</f>
        <v>0</v>
      </c>
    </row>
    <row r="459" spans="1:2" x14ac:dyDescent="0.3">
      <c r="A459" s="41" t="s">
        <v>221</v>
      </c>
      <c r="B459" s="44">
        <f>INDEX(National!L:L,MATCH($A459&amp;$A$452,National!$J:$J,0))</f>
        <v>0</v>
      </c>
    </row>
    <row r="462" spans="1:2" x14ac:dyDescent="0.3">
      <c r="A462" s="25" t="s">
        <v>307</v>
      </c>
      <c r="B462" s="26"/>
    </row>
    <row r="463" spans="1:2" x14ac:dyDescent="0.3">
      <c r="A463" s="66"/>
      <c r="B463" s="60"/>
    </row>
    <row r="464" spans="1:2" x14ac:dyDescent="0.3">
      <c r="A464" s="59"/>
      <c r="B464" s="60"/>
    </row>
    <row r="465" spans="1:2" x14ac:dyDescent="0.3">
      <c r="A465" s="27" t="s">
        <v>11</v>
      </c>
      <c r="B465" s="24"/>
    </row>
    <row r="466" spans="1:2" x14ac:dyDescent="0.3">
      <c r="A466" s="23"/>
      <c r="B466" s="24"/>
    </row>
    <row r="467" spans="1:2" x14ac:dyDescent="0.3">
      <c r="A467" s="23"/>
      <c r="B467" s="28" t="s">
        <v>3</v>
      </c>
    </row>
    <row r="468" spans="1:2" x14ac:dyDescent="0.3">
      <c r="A468" s="29" t="s">
        <v>229</v>
      </c>
      <c r="B468" s="44">
        <f>INDEX(National!L:L,MATCH($A468&amp;$A$465,National!$J:$J,0))</f>
        <v>0.106491237008756</v>
      </c>
    </row>
    <row r="469" spans="1:2" x14ac:dyDescent="0.3">
      <c r="A469" s="41" t="s">
        <v>228</v>
      </c>
      <c r="B469" s="44">
        <f>INDEX(National!L:L,MATCH($A469&amp;$A$465,National!$J:$J,0))</f>
        <v>0.88212557770644695</v>
      </c>
    </row>
    <row r="470" spans="1:2" x14ac:dyDescent="0.3">
      <c r="A470" s="54" t="s">
        <v>226</v>
      </c>
      <c r="B470" s="44">
        <f>INDEX(National!L:L,MATCH($A470&amp;$A$465,National!$J:$J,0))</f>
        <v>7.8226265239216709E-3</v>
      </c>
    </row>
    <row r="471" spans="1:2" x14ac:dyDescent="0.3">
      <c r="A471" s="41" t="s">
        <v>227</v>
      </c>
      <c r="B471" s="44">
        <f>INDEX(National!L:L,MATCH($A471&amp;$A$465,National!$J:$J,0))</f>
        <v>3.5605587608758698E-3</v>
      </c>
    </row>
    <row r="473" spans="1:2" x14ac:dyDescent="0.3">
      <c r="A473" s="27" t="s">
        <v>12</v>
      </c>
      <c r="B473" s="24"/>
    </row>
    <row r="474" spans="1:2" x14ac:dyDescent="0.3">
      <c r="A474" s="23"/>
      <c r="B474" s="24"/>
    </row>
    <row r="475" spans="1:2" x14ac:dyDescent="0.3">
      <c r="A475" s="23"/>
      <c r="B475" s="28" t="s">
        <v>3</v>
      </c>
    </row>
    <row r="476" spans="1:2" x14ac:dyDescent="0.3">
      <c r="A476" s="29" t="s">
        <v>229</v>
      </c>
      <c r="B476" s="44">
        <f>INDEX(National!L:L,MATCH($A476&amp;$A$473,National!$J:$J,0))</f>
        <v>0.142415078497929</v>
      </c>
    </row>
    <row r="477" spans="1:2" x14ac:dyDescent="0.3">
      <c r="A477" s="41" t="s">
        <v>228</v>
      </c>
      <c r="B477" s="44">
        <f>INDEX(National!L:L,MATCH($A477&amp;$A$473,National!$J:$J,0))</f>
        <v>0.85244665150282395</v>
      </c>
    </row>
    <row r="478" spans="1:2" x14ac:dyDescent="0.3">
      <c r="A478" s="54" t="s">
        <v>226</v>
      </c>
      <c r="B478" s="44">
        <f>INDEX(National!L:L,MATCH($A478&amp;$A$473,National!$J:$J,0))</f>
        <v>2.3009107639128598E-3</v>
      </c>
    </row>
    <row r="479" spans="1:2" x14ac:dyDescent="0.3">
      <c r="A479" s="41" t="s">
        <v>227</v>
      </c>
      <c r="B479" s="44">
        <f>INDEX(National!L:L,MATCH($A479&amp;$A$473,National!$J:$J,0))</f>
        <v>2.8373592353343399E-3</v>
      </c>
    </row>
    <row r="480" spans="1:2" x14ac:dyDescent="0.3">
      <c r="A480" s="54"/>
      <c r="B480" s="79"/>
    </row>
    <row r="482" spans="1:2" x14ac:dyDescent="0.3">
      <c r="A482" s="27" t="s">
        <v>48</v>
      </c>
      <c r="B482" s="24"/>
    </row>
    <row r="483" spans="1:2" x14ac:dyDescent="0.3">
      <c r="A483" s="23"/>
      <c r="B483" s="24"/>
    </row>
    <row r="484" spans="1:2" x14ac:dyDescent="0.3">
      <c r="A484" s="23"/>
      <c r="B484" s="28" t="s">
        <v>3</v>
      </c>
    </row>
    <row r="485" spans="1:2" x14ac:dyDescent="0.3">
      <c r="A485" s="29" t="s">
        <v>229</v>
      </c>
      <c r="B485" s="44">
        <f>INDEX(National!L:L,MATCH($A485&amp;$A$482,National!$J:$J,0))</f>
        <v>0.10050452757063</v>
      </c>
    </row>
    <row r="486" spans="1:2" x14ac:dyDescent="0.3">
      <c r="A486" s="41" t="s">
        <v>228</v>
      </c>
      <c r="B486" s="44">
        <f>INDEX(National!L:L,MATCH($A486&amp;$A$482,National!$J:$J,0))</f>
        <v>0.89354208291835802</v>
      </c>
    </row>
    <row r="487" spans="1:2" x14ac:dyDescent="0.3">
      <c r="A487" s="54" t="s">
        <v>226</v>
      </c>
      <c r="B487" s="44">
        <f>INDEX(National!L:L,MATCH($A487&amp;$A$482,National!$J:$J,0))</f>
        <v>1.2287468904674101E-3</v>
      </c>
    </row>
    <row r="488" spans="1:2" x14ac:dyDescent="0.3">
      <c r="A488" s="41" t="s">
        <v>227</v>
      </c>
      <c r="B488" s="44">
        <f>INDEX(National!L:L,MATCH($A488&amp;$A$482,National!$J:$J,0))</f>
        <v>4.7246426205449403E-3</v>
      </c>
    </row>
    <row r="490" spans="1:2" x14ac:dyDescent="0.3">
      <c r="A490" s="25" t="s">
        <v>246</v>
      </c>
      <c r="B490" s="26"/>
    </row>
    <row r="491" spans="1:2" x14ac:dyDescent="0.3">
      <c r="A491" s="66" t="s">
        <v>232</v>
      </c>
    </row>
    <row r="492" spans="1:2" x14ac:dyDescent="0.3">
      <c r="A492" s="66"/>
    </row>
    <row r="493" spans="1:2" x14ac:dyDescent="0.3">
      <c r="A493" s="27" t="s">
        <v>11</v>
      </c>
      <c r="B493" s="24"/>
    </row>
    <row r="494" spans="1:2" x14ac:dyDescent="0.3">
      <c r="A494" s="23"/>
      <c r="B494" s="24"/>
    </row>
    <row r="495" spans="1:2" x14ac:dyDescent="0.3">
      <c r="A495" s="23"/>
      <c r="B495" s="28" t="s">
        <v>3</v>
      </c>
    </row>
    <row r="496" spans="1:2" x14ac:dyDescent="0.3">
      <c r="A496" s="54" t="s">
        <v>235</v>
      </c>
      <c r="B496" s="44">
        <f>INDEX(National!L:L,MATCH($A496&amp;$A$493,National!$J:$J,0))</f>
        <v>0.152552781359792</v>
      </c>
    </row>
    <row r="497" spans="1:2" x14ac:dyDescent="0.3">
      <c r="A497" s="54" t="s">
        <v>237</v>
      </c>
      <c r="B497" s="44">
        <f>INDEX(National!L:L,MATCH($A497&amp;$A$493,National!$J:$J,0))</f>
        <v>0.45502219316888998</v>
      </c>
    </row>
    <row r="498" spans="1:2" x14ac:dyDescent="0.3">
      <c r="A498" s="54" t="s">
        <v>236</v>
      </c>
      <c r="B498" s="44">
        <f>INDEX(National!L:L,MATCH($A498&amp;$A$493,National!$J:$J,0))</f>
        <v>0.36957125124978502</v>
      </c>
    </row>
    <row r="499" spans="1:2" x14ac:dyDescent="0.3">
      <c r="A499" s="41" t="s">
        <v>233</v>
      </c>
      <c r="B499" s="44">
        <f>INDEX(National!L:L,MATCH($A499&amp;$A$493,National!$J:$J,0))</f>
        <v>1.3251112427539499E-2</v>
      </c>
    </row>
    <row r="500" spans="1:2" x14ac:dyDescent="0.3">
      <c r="A500" s="41" t="s">
        <v>234</v>
      </c>
      <c r="B500" s="44">
        <f>INDEX(National!L:L,MATCH($A500&amp;$A$493,National!$J:$J,0))</f>
        <v>9.6026617939932394E-3</v>
      </c>
    </row>
    <row r="501" spans="1:2" x14ac:dyDescent="0.3">
      <c r="A501" s="54"/>
      <c r="B501" s="79"/>
    </row>
    <row r="503" spans="1:2" x14ac:dyDescent="0.3">
      <c r="A503" s="27" t="s">
        <v>12</v>
      </c>
      <c r="B503" s="24"/>
    </row>
    <row r="504" spans="1:2" x14ac:dyDescent="0.3">
      <c r="A504" s="23"/>
      <c r="B504" s="24"/>
    </row>
    <row r="505" spans="1:2" x14ac:dyDescent="0.3">
      <c r="A505" s="23"/>
      <c r="B505" s="28" t="s">
        <v>3</v>
      </c>
    </row>
    <row r="506" spans="1:2" x14ac:dyDescent="0.3">
      <c r="A506" s="54" t="s">
        <v>235</v>
      </c>
      <c r="B506" s="44">
        <f>INDEX(National!L:L,MATCH($A506&amp;$A$503,National!$J:$J,0))</f>
        <v>0.10186096537070601</v>
      </c>
    </row>
    <row r="507" spans="1:2" x14ac:dyDescent="0.3">
      <c r="A507" s="54" t="s">
        <v>237</v>
      </c>
      <c r="B507" s="44">
        <f>INDEX(National!L:L,MATCH($A507&amp;$A$503,National!$J:$J,0))</f>
        <v>0.44126850680837598</v>
      </c>
    </row>
    <row r="508" spans="1:2" x14ac:dyDescent="0.3">
      <c r="A508" s="54" t="s">
        <v>236</v>
      </c>
      <c r="B508" s="44">
        <f>INDEX(National!L:L,MATCH($A508&amp;$A$503,National!$J:$J,0))</f>
        <v>0.44820049986483601</v>
      </c>
    </row>
    <row r="509" spans="1:2" x14ac:dyDescent="0.3">
      <c r="A509" s="41" t="s">
        <v>233</v>
      </c>
      <c r="B509" s="44">
        <f>INDEX(National!L:L,MATCH($A509&amp;$A$503,National!$J:$J,0))</f>
        <v>8.6700279560821894E-3</v>
      </c>
    </row>
    <row r="510" spans="1:2" x14ac:dyDescent="0.3">
      <c r="A510" s="41" t="s">
        <v>234</v>
      </c>
      <c r="B510" s="44">
        <f>INDEX(National!L:L,MATCH($A510&amp;$A$503,National!$J:$J,0))</f>
        <v>0</v>
      </c>
    </row>
    <row r="512" spans="1:2" x14ac:dyDescent="0.3">
      <c r="A512" s="27" t="s">
        <v>48</v>
      </c>
      <c r="B512" s="24"/>
    </row>
    <row r="513" spans="1:7" x14ac:dyDescent="0.3">
      <c r="A513" s="23"/>
      <c r="B513" s="24"/>
    </row>
    <row r="514" spans="1:7" x14ac:dyDescent="0.3">
      <c r="A514" s="23"/>
      <c r="B514" s="28" t="s">
        <v>3</v>
      </c>
    </row>
    <row r="515" spans="1:7" x14ac:dyDescent="0.3">
      <c r="A515" s="54" t="s">
        <v>235</v>
      </c>
      <c r="B515" s="44">
        <f>INDEX(National!L:L,MATCH($A515&amp;$A$512,National!$J:$J,0))</f>
        <v>8.77586768132088E-2</v>
      </c>
    </row>
    <row r="516" spans="1:7" x14ac:dyDescent="0.3">
      <c r="A516" s="54" t="s">
        <v>295</v>
      </c>
      <c r="B516" s="44" t="e">
        <f>INDEX(National!L:L,MATCH($A516&amp;$A$512,National!$J:$J,0))</f>
        <v>#N/A</v>
      </c>
    </row>
    <row r="517" spans="1:7" x14ac:dyDescent="0.3">
      <c r="A517" s="54" t="s">
        <v>236</v>
      </c>
      <c r="B517" s="44">
        <f>INDEX(National!L:L,MATCH($A517&amp;$A$512,National!$J:$J,0))</f>
        <v>0.50810428100976002</v>
      </c>
    </row>
    <row r="518" spans="1:7" x14ac:dyDescent="0.3">
      <c r="A518" s="41" t="s">
        <v>233</v>
      </c>
      <c r="B518" s="44">
        <f>INDEX(National!L:L,MATCH($A518&amp;$A$512,National!$J:$J,0))</f>
        <v>0</v>
      </c>
    </row>
    <row r="519" spans="1:7" x14ac:dyDescent="0.3">
      <c r="A519" s="41" t="s">
        <v>234</v>
      </c>
      <c r="B519" s="44">
        <f>INDEX(National!L:L,MATCH($A519&amp;$A$512,National!$J:$J,0))</f>
        <v>0</v>
      </c>
    </row>
    <row r="522" spans="1:7" x14ac:dyDescent="0.3">
      <c r="A522" s="25" t="s">
        <v>241</v>
      </c>
      <c r="B522" s="26"/>
      <c r="C522" s="88"/>
      <c r="D522" s="88"/>
      <c r="E522" s="88"/>
      <c r="F522" s="88"/>
      <c r="G522" s="88"/>
    </row>
    <row r="523" spans="1:7" x14ac:dyDescent="0.3">
      <c r="A523" s="66"/>
      <c r="B523" s="60"/>
    </row>
    <row r="524" spans="1:7" x14ac:dyDescent="0.3">
      <c r="A524" s="59"/>
      <c r="B524" s="60"/>
    </row>
    <row r="525" spans="1:7" x14ac:dyDescent="0.3">
      <c r="A525" s="27" t="s">
        <v>11</v>
      </c>
      <c r="B525" s="24"/>
    </row>
    <row r="526" spans="1:7" x14ac:dyDescent="0.3">
      <c r="A526" s="23"/>
      <c r="B526" s="24"/>
    </row>
    <row r="527" spans="1:7" x14ac:dyDescent="0.3">
      <c r="A527" s="23"/>
      <c r="B527" s="28" t="s">
        <v>3</v>
      </c>
    </row>
    <row r="528" spans="1:7" x14ac:dyDescent="0.3">
      <c r="A528" s="54" t="s">
        <v>245</v>
      </c>
      <c r="B528" s="44">
        <f>INDEX(National!L:L,MATCH($A528&amp;$A$525,National!$J:$J,0))</f>
        <v>5.1813391218225903E-2</v>
      </c>
    </row>
    <row r="529" spans="1:2" x14ac:dyDescent="0.3">
      <c r="A529" s="41" t="s">
        <v>244</v>
      </c>
      <c r="B529" s="44">
        <f>INDEX(National!L:L,MATCH($A529&amp;$A$525,National!$J:$J,0))</f>
        <v>0.93678326133964096</v>
      </c>
    </row>
    <row r="530" spans="1:2" x14ac:dyDescent="0.3">
      <c r="A530" s="54" t="s">
        <v>242</v>
      </c>
      <c r="B530" s="44">
        <f>INDEX(National!L:L,MATCH($A530&amp;$A$525,National!$J:$J,0))</f>
        <v>9.3877655325125108E-3</v>
      </c>
    </row>
    <row r="531" spans="1:2" x14ac:dyDescent="0.3">
      <c r="A531" s="41" t="s">
        <v>243</v>
      </c>
      <c r="B531" s="44">
        <f>INDEX(National!L:L,MATCH($A531&amp;$A$525,National!$J:$J,0))</f>
        <v>2.0155819096209599E-3</v>
      </c>
    </row>
    <row r="532" spans="1:2" x14ac:dyDescent="0.3">
      <c r="A532" s="54"/>
      <c r="B532" s="79"/>
    </row>
    <row r="535" spans="1:2" x14ac:dyDescent="0.3">
      <c r="A535" s="27" t="s">
        <v>12</v>
      </c>
      <c r="B535" s="24"/>
    </row>
    <row r="536" spans="1:2" x14ac:dyDescent="0.3">
      <c r="A536" s="23"/>
      <c r="B536" s="24"/>
    </row>
    <row r="537" spans="1:2" x14ac:dyDescent="0.3">
      <c r="A537" s="23"/>
      <c r="B537" s="28" t="s">
        <v>3</v>
      </c>
    </row>
    <row r="538" spans="1:2" x14ac:dyDescent="0.3">
      <c r="A538" s="54" t="s">
        <v>245</v>
      </c>
      <c r="B538" s="44">
        <f>INDEX(National!L:L,MATCH($A538&amp;$A$535,National!$J:$J,0))</f>
        <v>7.6477617901119899E-2</v>
      </c>
    </row>
    <row r="539" spans="1:2" x14ac:dyDescent="0.3">
      <c r="A539" s="41" t="s">
        <v>244</v>
      </c>
      <c r="B539" s="44">
        <f>INDEX(National!L:L,MATCH($A539&amp;$A$535,National!$J:$J,0))</f>
        <v>0.92113718400497901</v>
      </c>
    </row>
    <row r="540" spans="1:2" x14ac:dyDescent="0.3">
      <c r="A540" s="54" t="s">
        <v>242</v>
      </c>
      <c r="B540" s="44">
        <f>INDEX(National!L:L,MATCH($A540&amp;$A$535,National!$J:$J,0))</f>
        <v>1.1504553819564299E-3</v>
      </c>
    </row>
    <row r="541" spans="1:2" x14ac:dyDescent="0.3">
      <c r="A541" s="41" t="s">
        <v>243</v>
      </c>
      <c r="B541" s="44">
        <f>INDEX(National!L:L,MATCH($A541&amp;$A$535,National!$J:$J,0))</f>
        <v>1.2347427119446901E-3</v>
      </c>
    </row>
    <row r="542" spans="1:2" x14ac:dyDescent="0.3">
      <c r="A542" s="54"/>
      <c r="B542" s="79"/>
    </row>
    <row r="544" spans="1:2" x14ac:dyDescent="0.3">
      <c r="A544" s="27" t="s">
        <v>48</v>
      </c>
      <c r="B544" s="24"/>
    </row>
    <row r="545" spans="1:5" x14ac:dyDescent="0.3">
      <c r="A545" s="23"/>
      <c r="B545" s="24"/>
    </row>
    <row r="546" spans="1:5" x14ac:dyDescent="0.3">
      <c r="A546" s="23"/>
      <c r="B546" s="28" t="s">
        <v>3</v>
      </c>
    </row>
    <row r="547" spans="1:5" x14ac:dyDescent="0.3">
      <c r="A547" s="54" t="s">
        <v>245</v>
      </c>
      <c r="B547" s="44">
        <f>INDEX(National!L:L,MATCH($A547&amp;$A$544,National!$J:$J,0))</f>
        <v>5.2444571363238802E-2</v>
      </c>
    </row>
    <row r="548" spans="1:5" x14ac:dyDescent="0.3">
      <c r="A548" s="41" t="s">
        <v>244</v>
      </c>
      <c r="B548" s="44">
        <f>INDEX(National!L:L,MATCH($A548&amp;$A$544,National!$J:$J,0))</f>
        <v>0.93316599497209196</v>
      </c>
    </row>
    <row r="549" spans="1:5" x14ac:dyDescent="0.3">
      <c r="A549" s="54" t="s">
        <v>242</v>
      </c>
      <c r="B549" s="44">
        <f>INDEX(National!L:L,MATCH($A549&amp;$A$544,National!$J:$J,0))</f>
        <v>0</v>
      </c>
    </row>
    <row r="550" spans="1:5" x14ac:dyDescent="0.3">
      <c r="A550" s="41" t="s">
        <v>243</v>
      </c>
      <c r="B550" s="44">
        <f>INDEX(National!L:L,MATCH($A550&amp;$A$544,National!$J:$J,0))</f>
        <v>1.43894336646689E-2</v>
      </c>
    </row>
    <row r="553" spans="1:5" x14ac:dyDescent="0.3">
      <c r="A553" s="25" t="s">
        <v>247</v>
      </c>
      <c r="B553" s="26"/>
      <c r="C553" s="88"/>
      <c r="D553" s="88"/>
      <c r="E553" s="88"/>
    </row>
    <row r="554" spans="1:5" x14ac:dyDescent="0.3">
      <c r="A554" s="66" t="s">
        <v>232</v>
      </c>
      <c r="B554" s="60"/>
    </row>
    <row r="555" spans="1:5" x14ac:dyDescent="0.3">
      <c r="A555" s="59"/>
      <c r="B555" s="60"/>
    </row>
    <row r="556" spans="1:5" x14ac:dyDescent="0.3">
      <c r="A556" s="27" t="s">
        <v>11</v>
      </c>
      <c r="B556" s="24"/>
    </row>
    <row r="557" spans="1:5" x14ac:dyDescent="0.3">
      <c r="A557" s="23"/>
      <c r="B557" s="24"/>
    </row>
    <row r="558" spans="1:5" x14ac:dyDescent="0.3">
      <c r="A558" s="23"/>
      <c r="B558" s="28" t="s">
        <v>3</v>
      </c>
    </row>
    <row r="559" spans="1:5" x14ac:dyDescent="0.3">
      <c r="A559" s="35" t="s">
        <v>250</v>
      </c>
      <c r="B559" s="44">
        <f>INDEX(National!L:L,MATCH($A559&amp;$A$556,National!$J:$J,0))</f>
        <v>0.165108857643123</v>
      </c>
    </row>
    <row r="560" spans="1:5" x14ac:dyDescent="0.3">
      <c r="A560" s="35" t="s">
        <v>252</v>
      </c>
      <c r="B560" s="44">
        <f>INDEX(National!L:L,MATCH($A560&amp;$A$556,National!$J:$J,0))</f>
        <v>0.44254880447161599</v>
      </c>
    </row>
    <row r="561" spans="1:2" x14ac:dyDescent="0.3">
      <c r="A561" s="35" t="s">
        <v>251</v>
      </c>
      <c r="B561" s="44">
        <f>INDEX(National!L:L,MATCH($A561&amp;$A$556,National!$J:$J,0))</f>
        <v>0.379938901496712</v>
      </c>
    </row>
    <row r="562" spans="1:2" x14ac:dyDescent="0.3">
      <c r="A562" s="35" t="s">
        <v>248</v>
      </c>
      <c r="B562" s="44">
        <f>INDEX(National!L:L,MATCH($A562&amp;$A$556,National!$J:$J,0))</f>
        <v>1.1248170849768599E-2</v>
      </c>
    </row>
    <row r="563" spans="1:2" x14ac:dyDescent="0.3">
      <c r="A563" s="35" t="s">
        <v>249</v>
      </c>
      <c r="B563" s="44">
        <f>INDEX(National!L:L,MATCH($A563&amp;$A$556,National!$J:$J,0))</f>
        <v>1.1552655387807699E-3</v>
      </c>
    </row>
    <row r="566" spans="1:2" x14ac:dyDescent="0.3">
      <c r="A566" s="27" t="s">
        <v>12</v>
      </c>
      <c r="B566" s="24"/>
    </row>
    <row r="567" spans="1:2" x14ac:dyDescent="0.3">
      <c r="A567" s="23"/>
      <c r="B567" s="24"/>
    </row>
    <row r="568" spans="1:2" x14ac:dyDescent="0.3">
      <c r="A568" s="23"/>
      <c r="B568" s="28" t="s">
        <v>3</v>
      </c>
    </row>
    <row r="569" spans="1:2" x14ac:dyDescent="0.3">
      <c r="A569" s="35" t="s">
        <v>250</v>
      </c>
      <c r="B569" s="44">
        <f>INDEX(National!L:L,MATCH($A569&amp;$A$566,National!$J:$J,0))</f>
        <v>0.48185148590833798</v>
      </c>
    </row>
    <row r="570" spans="1:2" x14ac:dyDescent="0.3">
      <c r="A570" s="35" t="s">
        <v>252</v>
      </c>
      <c r="B570" s="44">
        <f>INDEX(National!L:L,MATCH($A570&amp;$A$566,National!$J:$J,0))</f>
        <v>1.2894564417583599E-3</v>
      </c>
    </row>
    <row r="571" spans="1:2" x14ac:dyDescent="0.3">
      <c r="A571" s="35" t="s">
        <v>251</v>
      </c>
      <c r="B571" s="44">
        <f>INDEX(National!L:L,MATCH($A571&amp;$A$566,National!$J:$J,0))</f>
        <v>0.42787214619750402</v>
      </c>
    </row>
    <row r="572" spans="1:2" x14ac:dyDescent="0.3">
      <c r="A572" s="35" t="s">
        <v>248</v>
      </c>
      <c r="B572" s="44">
        <f>INDEX(National!L:L,MATCH($A572&amp;$A$566,National!$J:$J,0))</f>
        <v>1.6145151298267699E-2</v>
      </c>
    </row>
    <row r="573" spans="1:2" x14ac:dyDescent="0.3">
      <c r="A573" s="35" t="s">
        <v>249</v>
      </c>
      <c r="B573" s="44">
        <f>INDEX(National!L:L,MATCH($A573&amp;$A$566,National!$J:$J,0))</f>
        <v>7.4131216595890198E-2</v>
      </c>
    </row>
    <row r="574" spans="1:2" x14ac:dyDescent="0.3">
      <c r="A574" s="54"/>
      <c r="B574" s="79"/>
    </row>
    <row r="576" spans="1:2" x14ac:dyDescent="0.3">
      <c r="A576" s="27" t="s">
        <v>48</v>
      </c>
      <c r="B576" s="24"/>
    </row>
    <row r="577" spans="1:7" x14ac:dyDescent="0.3">
      <c r="A577" s="23"/>
      <c r="B577" s="24"/>
    </row>
    <row r="578" spans="1:7" x14ac:dyDescent="0.3">
      <c r="A578" s="23"/>
      <c r="B578" s="28" t="s">
        <v>3</v>
      </c>
    </row>
    <row r="579" spans="1:7" x14ac:dyDescent="0.3">
      <c r="A579" s="35" t="s">
        <v>250</v>
      </c>
      <c r="B579" s="44">
        <f>INDEX(National!L:L,MATCH($A579&amp;$A$576,National!$J:$J,0))</f>
        <v>0.126318803546873</v>
      </c>
    </row>
    <row r="580" spans="1:7" x14ac:dyDescent="0.3">
      <c r="A580" s="35" t="s">
        <v>252</v>
      </c>
      <c r="B580" s="44">
        <f>INDEX(National!L:L,MATCH($A580&amp;$A$576,National!$J:$J,0))</f>
        <v>0.50794602769870401</v>
      </c>
    </row>
    <row r="581" spans="1:7" x14ac:dyDescent="0.3">
      <c r="A581" s="35" t="s">
        <v>251</v>
      </c>
      <c r="B581" s="44">
        <f>INDEX(National!L:L,MATCH($A581&amp;$A$576,National!$J:$J,0))</f>
        <v>0.35736286714479998</v>
      </c>
    </row>
    <row r="582" spans="1:7" x14ac:dyDescent="0.3">
      <c r="A582" s="35" t="s">
        <v>248</v>
      </c>
      <c r="B582" s="44">
        <f>INDEX(National!L:L,MATCH($A582&amp;$A$576,National!$J:$J,0))</f>
        <v>0</v>
      </c>
    </row>
    <row r="583" spans="1:7" x14ac:dyDescent="0.3">
      <c r="A583" s="35" t="s">
        <v>249</v>
      </c>
      <c r="B583" s="44">
        <f>INDEX(National!L:L,MATCH($A583&amp;$A$576,National!$J:$J,0))</f>
        <v>8.3723016096231995E-3</v>
      </c>
    </row>
    <row r="586" spans="1:7" x14ac:dyDescent="0.3">
      <c r="A586" s="25" t="s">
        <v>256</v>
      </c>
      <c r="B586" s="26"/>
      <c r="C586" s="88"/>
      <c r="D586" s="88"/>
      <c r="E586" s="88"/>
      <c r="F586" s="88"/>
      <c r="G586" s="88"/>
    </row>
    <row r="587" spans="1:7" x14ac:dyDescent="0.3">
      <c r="A587" s="59"/>
      <c r="B587" s="60"/>
    </row>
    <row r="588" spans="1:7" x14ac:dyDescent="0.3">
      <c r="A588" s="27" t="s">
        <v>11</v>
      </c>
      <c r="B588" s="24"/>
    </row>
    <row r="589" spans="1:7" x14ac:dyDescent="0.3">
      <c r="A589" s="23"/>
      <c r="B589" s="24"/>
    </row>
    <row r="590" spans="1:7" x14ac:dyDescent="0.3">
      <c r="A590" s="23"/>
      <c r="B590" s="28" t="s">
        <v>3</v>
      </c>
    </row>
    <row r="591" spans="1:7" x14ac:dyDescent="0.3">
      <c r="A591" s="80" t="s">
        <v>262</v>
      </c>
      <c r="B591" s="44">
        <f>INDEX(National!L:L,MATCH($A591&amp;$A$588,National!$J:$J,0))</f>
        <v>0.84262246494773696</v>
      </c>
    </row>
    <row r="592" spans="1:7" x14ac:dyDescent="0.3">
      <c r="A592" s="80" t="s">
        <v>260</v>
      </c>
      <c r="B592" s="44">
        <f>INDEX(National!L:L,MATCH($A592&amp;$A$588,National!$J:$J,0))</f>
        <v>3.4108516516870802E-2</v>
      </c>
    </row>
    <row r="593" spans="1:2" x14ac:dyDescent="0.3">
      <c r="A593" s="80" t="s">
        <v>261</v>
      </c>
      <c r="B593" s="44">
        <f>INDEX(National!L:L,MATCH($A593&amp;$A$588,National!$J:$J,0))</f>
        <v>8.3922101893885798E-2</v>
      </c>
    </row>
    <row r="594" spans="1:2" x14ac:dyDescent="0.3">
      <c r="A594" s="54" t="s">
        <v>259</v>
      </c>
      <c r="B594" s="44">
        <f>INDEX(National!L:L,MATCH($A594&amp;$A$588,National!$J:$J,0))</f>
        <v>3.70839191081897E-2</v>
      </c>
    </row>
    <row r="595" spans="1:2" x14ac:dyDescent="0.3">
      <c r="A595" s="41" t="s">
        <v>257</v>
      </c>
      <c r="B595" s="44">
        <f>INDEX(National!L:L,MATCH($A595&amp;$A$588,National!$J:$J,0))</f>
        <v>1.2894564417583599E-3</v>
      </c>
    </row>
    <row r="597" spans="1:2" x14ac:dyDescent="0.3">
      <c r="A597" s="27" t="s">
        <v>12</v>
      </c>
      <c r="B597" s="24"/>
    </row>
    <row r="598" spans="1:2" x14ac:dyDescent="0.3">
      <c r="A598" s="23"/>
      <c r="B598" s="24"/>
    </row>
    <row r="599" spans="1:2" x14ac:dyDescent="0.3">
      <c r="A599" s="23"/>
      <c r="B599" s="28" t="s">
        <v>3</v>
      </c>
    </row>
    <row r="600" spans="1:2" x14ac:dyDescent="0.3">
      <c r="A600" s="80" t="s">
        <v>262</v>
      </c>
      <c r="B600" s="44">
        <f>INDEX(National!L:L,MATCH($A600&amp;$A$597,National!$J:$J,0))</f>
        <v>0.87287268022810405</v>
      </c>
    </row>
    <row r="601" spans="1:2" x14ac:dyDescent="0.3">
      <c r="A601" s="80" t="s">
        <v>260</v>
      </c>
      <c r="B601" s="44">
        <f>INDEX(National!L:L,MATCH($A601&amp;$A$597,National!$J:$J,0))</f>
        <v>2.12260509215936E-2</v>
      </c>
    </row>
    <row r="602" spans="1:2" x14ac:dyDescent="0.3">
      <c r="A602" s="80" t="s">
        <v>261</v>
      </c>
      <c r="B602" s="44">
        <f>INDEX(National!L:L,MATCH($A602&amp;$A$597,National!$J:$J,0))</f>
        <v>8.1443272288438895E-2</v>
      </c>
    </row>
    <row r="603" spans="1:2" x14ac:dyDescent="0.3">
      <c r="A603" s="54" t="s">
        <v>259</v>
      </c>
      <c r="B603" s="44">
        <f>INDEX(National!L:L,MATCH($A603&amp;$A$597,National!$J:$J,0))</f>
        <v>2.40954623637211E-2</v>
      </c>
    </row>
    <row r="604" spans="1:2" x14ac:dyDescent="0.3">
      <c r="A604" s="41" t="s">
        <v>257</v>
      </c>
      <c r="B604" s="44">
        <f>INDEX(National!L:L,MATCH($A604&amp;$A$597,National!$J:$J,0))</f>
        <v>0</v>
      </c>
    </row>
    <row r="605" spans="1:2" x14ac:dyDescent="0.3">
      <c r="A605" s="41" t="s">
        <v>258</v>
      </c>
      <c r="B605" s="44">
        <f>INDEX(National!L:L,MATCH($A605&amp;$A$597,National!$J:$J,0))</f>
        <v>3.6253419814193702E-4</v>
      </c>
    </row>
    <row r="607" spans="1:2" x14ac:dyDescent="0.3">
      <c r="A607" s="27" t="s">
        <v>48</v>
      </c>
      <c r="B607" s="24"/>
    </row>
    <row r="608" spans="1:2" x14ac:dyDescent="0.3">
      <c r="A608" s="23"/>
      <c r="B608" s="24"/>
    </row>
    <row r="609" spans="1:4" x14ac:dyDescent="0.3">
      <c r="A609" s="23"/>
      <c r="B609" s="28" t="s">
        <v>3</v>
      </c>
    </row>
    <row r="610" spans="1:4" x14ac:dyDescent="0.3">
      <c r="A610" s="80" t="s">
        <v>262</v>
      </c>
      <c r="B610" s="44">
        <f>INDEX(National!L:L,MATCH($A610&amp;$A$607,National!$J:$J,0))</f>
        <v>0.59363291196794499</v>
      </c>
    </row>
    <row r="611" spans="1:4" x14ac:dyDescent="0.3">
      <c r="A611" s="80" t="s">
        <v>260</v>
      </c>
      <c r="B611" s="44">
        <f>INDEX(National!L:L,MATCH($A611&amp;$A$607,National!$J:$J,0))</f>
        <v>4.2931044646292403E-2</v>
      </c>
    </row>
    <row r="612" spans="1:4" x14ac:dyDescent="0.3">
      <c r="A612" s="80" t="s">
        <v>261</v>
      </c>
      <c r="B612" s="44">
        <f>INDEX(National!L:L,MATCH($A612&amp;$A$607,National!$J:$J,0))</f>
        <v>0.18659557701093801</v>
      </c>
    </row>
    <row r="613" spans="1:4" x14ac:dyDescent="0.3">
      <c r="A613" s="54" t="s">
        <v>259</v>
      </c>
      <c r="B613" s="44">
        <f>INDEX(National!L:L,MATCH($A613&amp;$A$607,National!$J:$J,0))</f>
        <v>0.17088707686381299</v>
      </c>
    </row>
    <row r="614" spans="1:4" x14ac:dyDescent="0.3">
      <c r="A614" s="41" t="s">
        <v>257</v>
      </c>
      <c r="B614" s="44">
        <f>INDEX(National!L:L,MATCH($A614&amp;$A$607,National!$J:$J,0))</f>
        <v>3.4958957300775298E-3</v>
      </c>
    </row>
    <row r="615" spans="1:4" x14ac:dyDescent="0.3">
      <c r="A615" s="41" t="s">
        <v>258</v>
      </c>
      <c r="B615" s="44">
        <f>INDEX(National!L:L,MATCH($A615&amp;$A$607,National!$J:$J,0))</f>
        <v>2.4574937809348201E-3</v>
      </c>
    </row>
    <row r="618" spans="1:4" x14ac:dyDescent="0.3">
      <c r="A618" s="25" t="s">
        <v>278</v>
      </c>
      <c r="B618" s="88"/>
      <c r="C618" s="88"/>
      <c r="D618" s="88"/>
    </row>
    <row r="619" spans="1:4" s="87" customFormat="1" x14ac:dyDescent="0.3">
      <c r="A619" s="70"/>
    </row>
    <row r="621" spans="1:4" x14ac:dyDescent="0.3">
      <c r="A621" s="27" t="s">
        <v>11</v>
      </c>
      <c r="B621" s="24"/>
    </row>
    <row r="622" spans="1:4" x14ac:dyDescent="0.3">
      <c r="A622" s="23"/>
      <c r="B622" s="24"/>
    </row>
    <row r="623" spans="1:4" x14ac:dyDescent="0.3">
      <c r="A623" s="23"/>
      <c r="B623" s="28" t="s">
        <v>3</v>
      </c>
    </row>
    <row r="624" spans="1:4" x14ac:dyDescent="0.3">
      <c r="A624" s="29" t="s">
        <v>269</v>
      </c>
      <c r="B624" s="44">
        <f>INDEX(National!L:L,MATCH($A624&amp;$A$621,National!$J:$J,0))</f>
        <v>0.34294944044014603</v>
      </c>
    </row>
    <row r="625" spans="1:2" x14ac:dyDescent="0.3">
      <c r="A625" s="29" t="s">
        <v>268</v>
      </c>
      <c r="B625" s="44">
        <f>INDEX(National!L:L,MATCH($A625&amp;$A$621,National!$J:$J,0))</f>
        <v>0.40124369068344801</v>
      </c>
    </row>
    <row r="626" spans="1:2" x14ac:dyDescent="0.3">
      <c r="A626" s="29" t="s">
        <v>267</v>
      </c>
      <c r="B626" s="44">
        <f>INDEX(National!L:L,MATCH($A626&amp;$A$621,National!$J:$J,0))</f>
        <v>7.8434124767388494E-2</v>
      </c>
    </row>
    <row r="627" spans="1:2" x14ac:dyDescent="0.3">
      <c r="A627" s="29" t="s">
        <v>266</v>
      </c>
      <c r="B627" s="44">
        <f>INDEX(National!L:L,MATCH($A627&amp;$A$621,National!$J:$J,0))</f>
        <v>0.17121316210175899</v>
      </c>
    </row>
    <row r="628" spans="1:2" x14ac:dyDescent="0.3">
      <c r="A628" s="29" t="s">
        <v>264</v>
      </c>
      <c r="B628" s="44">
        <f>INDEX(National!L:L,MATCH($A628&amp;$A$621,National!$J:$J,0))</f>
        <v>2.3548629931060701E-3</v>
      </c>
    </row>
    <row r="629" spans="1:2" x14ac:dyDescent="0.3">
      <c r="A629" s="29" t="s">
        <v>265</v>
      </c>
      <c r="B629" s="44">
        <f>INDEX(National!L:L,MATCH($A629&amp;$A$621,National!$J:$J,0))</f>
        <v>3.8047190141523302E-3</v>
      </c>
    </row>
    <row r="631" spans="1:2" x14ac:dyDescent="0.3">
      <c r="A631" s="27" t="s">
        <v>12</v>
      </c>
      <c r="B631" s="24"/>
    </row>
    <row r="632" spans="1:2" x14ac:dyDescent="0.3">
      <c r="A632" s="23"/>
      <c r="B632" s="24"/>
    </row>
    <row r="633" spans="1:2" x14ac:dyDescent="0.3">
      <c r="A633" s="23"/>
      <c r="B633" s="28" t="s">
        <v>3</v>
      </c>
    </row>
    <row r="634" spans="1:2" x14ac:dyDescent="0.3">
      <c r="A634" s="29" t="s">
        <v>269</v>
      </c>
      <c r="B634" s="44">
        <f>INDEX(National!L:L,MATCH($A634&amp;$A$631,National!$J:$J,0))</f>
        <v>0.43138826481611903</v>
      </c>
    </row>
    <row r="635" spans="1:2" x14ac:dyDescent="0.3">
      <c r="A635" s="29" t="s">
        <v>268</v>
      </c>
      <c r="B635" s="44">
        <f>INDEX(National!L:L,MATCH($A635&amp;$A$631,National!$J:$J,0))</f>
        <v>0.37122313015019998</v>
      </c>
    </row>
    <row r="636" spans="1:2" x14ac:dyDescent="0.3">
      <c r="A636" s="29" t="s">
        <v>267</v>
      </c>
      <c r="B636" s="44">
        <f>INDEX(National!L:L,MATCH($A636&amp;$A$631,National!$J:$J,0))</f>
        <v>6.0022010202624099E-2</v>
      </c>
    </row>
    <row r="637" spans="1:2" x14ac:dyDescent="0.3">
      <c r="A637" s="29" t="s">
        <v>266</v>
      </c>
      <c r="B637" s="44">
        <f>INDEX(National!L:L,MATCH($A637&amp;$A$631,National!$J:$J,0))</f>
        <v>0.13621613944910099</v>
      </c>
    </row>
    <row r="638" spans="1:2" x14ac:dyDescent="0.3">
      <c r="A638" s="29" t="s">
        <v>264</v>
      </c>
      <c r="B638" s="44">
        <f>INDEX(National!L:L,MATCH($A638&amp;$A$631,National!$J:$J,0))</f>
        <v>1.1504553819564299E-3</v>
      </c>
    </row>
    <row r="639" spans="1:2" x14ac:dyDescent="0.3">
      <c r="A639" s="29" t="s">
        <v>265</v>
      </c>
      <c r="B639" s="44">
        <f>INDEX(National!L:L,MATCH($A639&amp;$A$631,National!$J:$J,0))</f>
        <v>0</v>
      </c>
    </row>
    <row r="641" spans="1:2" x14ac:dyDescent="0.3">
      <c r="A641" s="27" t="s">
        <v>48</v>
      </c>
      <c r="B641" s="24"/>
    </row>
    <row r="642" spans="1:2" x14ac:dyDescent="0.3">
      <c r="A642" s="23"/>
      <c r="B642" s="24"/>
    </row>
    <row r="643" spans="1:2" x14ac:dyDescent="0.3">
      <c r="A643" s="23"/>
      <c r="B643" s="28" t="s">
        <v>3</v>
      </c>
    </row>
    <row r="644" spans="1:2" x14ac:dyDescent="0.3">
      <c r="A644" s="29" t="s">
        <v>269</v>
      </c>
      <c r="B644" s="44">
        <f>INDEX(National!L:L,MATCH($A644&amp;$A$641,National!$J:$J,0))</f>
        <v>0.24596501859940501</v>
      </c>
    </row>
    <row r="645" spans="1:2" x14ac:dyDescent="0.3">
      <c r="A645" s="29" t="s">
        <v>268</v>
      </c>
      <c r="B645" s="44">
        <f>INDEX(National!L:L,MATCH($A645&amp;$A$641,National!$J:$J,0))</f>
        <v>0.44230739671235397</v>
      </c>
    </row>
    <row r="646" spans="1:2" x14ac:dyDescent="0.3">
      <c r="A646" s="29" t="s">
        <v>267</v>
      </c>
      <c r="B646" s="44">
        <f>INDEX(National!L:L,MATCH($A646&amp;$A$641,National!$J:$J,0))</f>
        <v>6.4152317183265001E-2</v>
      </c>
    </row>
    <row r="647" spans="1:2" x14ac:dyDescent="0.3">
      <c r="A647" s="29" t="s">
        <v>266</v>
      </c>
      <c r="B647" s="44">
        <f>INDEX(National!L:L,MATCH($A647&amp;$A$641,National!$J:$J,0))</f>
        <v>0.23828622067454799</v>
      </c>
    </row>
    <row r="648" spans="1:2" x14ac:dyDescent="0.3">
      <c r="A648" s="29" t="s">
        <v>264</v>
      </c>
      <c r="B648" s="44">
        <f>INDEX(National!L:L,MATCH($A648&amp;$A$641,National!$J:$J,0))</f>
        <v>8.7816353848088505E-4</v>
      </c>
    </row>
    <row r="649" spans="1:2" x14ac:dyDescent="0.3">
      <c r="A649" s="29" t="s">
        <v>265</v>
      </c>
      <c r="B649" s="44">
        <f>INDEX(National!L:L,MATCH($A649&amp;$A$641,National!$J:$J,0))</f>
        <v>8.4108832919471601E-3</v>
      </c>
    </row>
    <row r="652" spans="1:2" x14ac:dyDescent="0.3">
      <c r="A652" s="25" t="s">
        <v>279</v>
      </c>
      <c r="B652" s="26"/>
    </row>
    <row r="653" spans="1:2" x14ac:dyDescent="0.3">
      <c r="A653" s="73"/>
      <c r="B653" s="60"/>
    </row>
    <row r="654" spans="1:2" x14ac:dyDescent="0.3">
      <c r="A654" s="27" t="s">
        <v>11</v>
      </c>
      <c r="B654" s="24"/>
    </row>
    <row r="655" spans="1:2" x14ac:dyDescent="0.3">
      <c r="A655" s="23"/>
      <c r="B655" s="24"/>
    </row>
    <row r="656" spans="1:2" x14ac:dyDescent="0.3">
      <c r="A656" s="23"/>
      <c r="B656" s="28" t="s">
        <v>3</v>
      </c>
    </row>
    <row r="657" spans="1:2" x14ac:dyDescent="0.3">
      <c r="A657" s="80" t="s">
        <v>276</v>
      </c>
      <c r="B657" s="44">
        <f>INDEX(National!L:L,MATCH($A657&amp;$A$654,National!$J:$J,0))</f>
        <v>0.435233062004725</v>
      </c>
    </row>
    <row r="658" spans="1:2" x14ac:dyDescent="0.3">
      <c r="A658" s="80" t="s">
        <v>274</v>
      </c>
      <c r="B658" s="44">
        <f>INDEX(National!L:L,MATCH($A658&amp;$A$654,National!$J:$J,0))</f>
        <v>8.1581518997232497E-2</v>
      </c>
    </row>
    <row r="659" spans="1:2" x14ac:dyDescent="0.3">
      <c r="A659" s="80" t="s">
        <v>275</v>
      </c>
      <c r="B659" s="44">
        <f>INDEX(National!L:L,MATCH($A659&amp;$A$654,National!$J:$J,0))</f>
        <v>0.19850760578256499</v>
      </c>
    </row>
    <row r="660" spans="1:2" x14ac:dyDescent="0.3">
      <c r="A660" s="54" t="s">
        <v>273</v>
      </c>
      <c r="B660" s="44">
        <f>INDEX(National!L:L,MATCH($A660&amp;$A$654,National!$J:$J,0))</f>
        <v>0.22817462021068199</v>
      </c>
    </row>
    <row r="661" spans="1:2" x14ac:dyDescent="0.3">
      <c r="A661" s="41" t="s">
        <v>271</v>
      </c>
      <c r="B661" s="44">
        <f>INDEX(National!L:L,MATCH($A661&amp;$A$654,National!$J:$J,0))</f>
        <v>8.8764212765634395E-4</v>
      </c>
    </row>
    <row r="662" spans="1:2" x14ac:dyDescent="0.3">
      <c r="A662" s="41" t="s">
        <v>272</v>
      </c>
      <c r="B662" s="44">
        <f>INDEX(National!L:L,MATCH($A662&amp;$A$654,National!$J:$J,0))</f>
        <v>2.1044586535730499E-3</v>
      </c>
    </row>
    <row r="664" spans="1:2" x14ac:dyDescent="0.3">
      <c r="A664" s="27" t="s">
        <v>12</v>
      </c>
      <c r="B664" s="24"/>
    </row>
    <row r="665" spans="1:2" x14ac:dyDescent="0.3">
      <c r="A665" s="23"/>
      <c r="B665" s="24"/>
    </row>
    <row r="666" spans="1:2" x14ac:dyDescent="0.3">
      <c r="A666" s="23"/>
      <c r="B666" s="28" t="s">
        <v>3</v>
      </c>
    </row>
    <row r="667" spans="1:2" x14ac:dyDescent="0.3">
      <c r="A667" s="80" t="s">
        <v>276</v>
      </c>
      <c r="B667" s="44">
        <f>INDEX(National!L:L,MATCH($A667&amp;$A$597,National!$J:$J,0))</f>
        <v>0.41254605121076798</v>
      </c>
    </row>
    <row r="668" spans="1:2" x14ac:dyDescent="0.3">
      <c r="A668" s="80" t="s">
        <v>274</v>
      </c>
      <c r="B668" s="44">
        <f>INDEX(National!L:L,MATCH($A668&amp;$A$664,National!$J:$J,0))</f>
        <v>8.31187584047971E-2</v>
      </c>
    </row>
    <row r="669" spans="1:2" x14ac:dyDescent="0.3">
      <c r="A669" s="80" t="s">
        <v>275</v>
      </c>
      <c r="B669" s="44">
        <f>INDEX(National!L:L,MATCH($A669&amp;$A$664,National!$J:$J,0))</f>
        <v>0.19705630276733399</v>
      </c>
    </row>
    <row r="670" spans="1:2" x14ac:dyDescent="0.3">
      <c r="A670" s="54" t="s">
        <v>273</v>
      </c>
      <c r="B670" s="44">
        <f>INDEX(National!L:L,MATCH($A670&amp;$A$664,National!$J:$J,0))</f>
        <v>0.18347328298111501</v>
      </c>
    </row>
    <row r="671" spans="1:2" x14ac:dyDescent="0.3">
      <c r="A671" s="41" t="s">
        <v>271</v>
      </c>
      <c r="B671" s="44">
        <f>INDEX(National!L:L,MATCH($A671&amp;$A$664,National!$J:$J,0))</f>
        <v>0</v>
      </c>
    </row>
    <row r="672" spans="1:2" x14ac:dyDescent="0.3">
      <c r="A672" s="41" t="s">
        <v>272</v>
      </c>
      <c r="B672" s="44">
        <f>INDEX(National!L:L,MATCH($A672&amp;$A$664,National!$J:$J,0))</f>
        <v>1.82226494436007E-3</v>
      </c>
    </row>
    <row r="674" spans="1:9" x14ac:dyDescent="0.3">
      <c r="A674" s="27" t="s">
        <v>48</v>
      </c>
      <c r="B674" s="24"/>
    </row>
    <row r="675" spans="1:9" x14ac:dyDescent="0.3">
      <c r="A675" s="23"/>
      <c r="B675" s="24"/>
    </row>
    <row r="676" spans="1:9" x14ac:dyDescent="0.3">
      <c r="A676" s="23"/>
      <c r="B676" s="28" t="s">
        <v>3</v>
      </c>
    </row>
    <row r="677" spans="1:9" x14ac:dyDescent="0.3">
      <c r="A677" s="80" t="s">
        <v>276</v>
      </c>
      <c r="B677" s="44">
        <f>INDEX(National!L:L,MATCH($A677&amp;$A$607,National!$J:$J,0))</f>
        <v>0.24649154149300601</v>
      </c>
    </row>
    <row r="678" spans="1:9" x14ac:dyDescent="0.3">
      <c r="A678" s="80" t="s">
        <v>274</v>
      </c>
      <c r="B678" s="44">
        <f>INDEX(National!L:L,MATCH($A678&amp;$A$607,National!$J:$J,0))</f>
        <v>3.5465459402494799E-2</v>
      </c>
    </row>
    <row r="679" spans="1:9" x14ac:dyDescent="0.3">
      <c r="A679" s="80" t="s">
        <v>275</v>
      </c>
      <c r="B679" s="44">
        <f>INDEX(National!L:L,MATCH($A679&amp;$A$607,National!$J:$J,0))</f>
        <v>0.31285440538278297</v>
      </c>
    </row>
    <row r="680" spans="1:9" x14ac:dyDescent="0.3">
      <c r="A680" s="54" t="s">
        <v>273</v>
      </c>
      <c r="B680" s="44">
        <f>INDEX(National!L:L,MATCH($A680&amp;$A$607,National!$J:$J,0))</f>
        <v>0.26786067352558801</v>
      </c>
    </row>
    <row r="681" spans="1:9" x14ac:dyDescent="0.3">
      <c r="A681" s="41" t="s">
        <v>271</v>
      </c>
      <c r="B681" s="44">
        <f>INDEX(National!L:L,MATCH($A681&amp;$A$607,National!$J:$J,0))</f>
        <v>0</v>
      </c>
    </row>
    <row r="682" spans="1:9" x14ac:dyDescent="0.3">
      <c r="A682" s="41" t="s">
        <v>272</v>
      </c>
      <c r="B682" s="44">
        <f>INDEX(National!L:L,MATCH($A682&amp;$A$607,National!$J:$J,0))</f>
        <v>-4.5000641411530501E-4</v>
      </c>
    </row>
    <row r="685" spans="1:9" x14ac:dyDescent="0.3">
      <c r="A685" s="25" t="s">
        <v>308</v>
      </c>
      <c r="B685" s="26"/>
      <c r="C685" s="88"/>
      <c r="D685" s="88"/>
      <c r="E685" s="88"/>
      <c r="F685" s="88"/>
      <c r="G685" s="88"/>
      <c r="H685" s="88"/>
      <c r="I685" s="88"/>
    </row>
    <row r="686" spans="1:9" x14ac:dyDescent="0.3">
      <c r="A686" s="73"/>
      <c r="B686" s="60"/>
    </row>
    <row r="687" spans="1:9" x14ac:dyDescent="0.3">
      <c r="A687" s="27" t="s">
        <v>11</v>
      </c>
      <c r="B687" s="24"/>
    </row>
    <row r="688" spans="1:9" x14ac:dyDescent="0.3">
      <c r="A688" s="23"/>
      <c r="B688" s="24"/>
    </row>
    <row r="689" spans="1:2" x14ac:dyDescent="0.3">
      <c r="A689" s="23"/>
      <c r="B689" s="28" t="s">
        <v>3</v>
      </c>
    </row>
    <row r="690" spans="1:2" x14ac:dyDescent="0.3">
      <c r="A690" s="41" t="s">
        <v>286</v>
      </c>
      <c r="B690" s="44">
        <f>INDEX(National!L:L,MATCH($A690&amp;$A$687,National!$J:$J,0))</f>
        <v>0.233211813123677</v>
      </c>
    </row>
    <row r="691" spans="1:2" x14ac:dyDescent="0.3">
      <c r="A691" s="54" t="s">
        <v>284</v>
      </c>
      <c r="B691" s="44">
        <f>INDEX(National!L:L,MATCH($A691&amp;$A$687,National!$J:$J,0))</f>
        <v>9.8837299111878496E-2</v>
      </c>
    </row>
    <row r="692" spans="1:2" x14ac:dyDescent="0.3">
      <c r="A692" s="41" t="s">
        <v>285</v>
      </c>
      <c r="B692" s="44">
        <f>INDEX(National!L:L,MATCH($A692&amp;$A$687,National!$J:$J,0))</f>
        <v>0.39479606818146901</v>
      </c>
    </row>
    <row r="693" spans="1:2" x14ac:dyDescent="0.3">
      <c r="A693" s="80" t="s">
        <v>283</v>
      </c>
      <c r="B693" s="44">
        <f>INDEX(National!L:L,MATCH($A693&amp;$A$687,National!$J:$J,0))</f>
        <v>0.26711899391819099</v>
      </c>
    </row>
    <row r="694" spans="1:2" x14ac:dyDescent="0.3">
      <c r="A694" s="80" t="s">
        <v>281</v>
      </c>
      <c r="B694" s="44">
        <f>INDEX(National!L:L,MATCH($A694&amp;$A$687,National!$J:$J,0))</f>
        <v>2.6052172670812499E-3</v>
      </c>
    </row>
    <row r="695" spans="1:2" x14ac:dyDescent="0.3">
      <c r="A695" s="80" t="s">
        <v>282</v>
      </c>
      <c r="B695" s="44">
        <f>INDEX(National!L:L,MATCH($A695&amp;$A$687,National!$J:$J,0))</f>
        <v>3.4306083977033502E-3</v>
      </c>
    </row>
    <row r="697" spans="1:2" x14ac:dyDescent="0.3">
      <c r="A697" s="27" t="s">
        <v>12</v>
      </c>
      <c r="B697" s="24"/>
    </row>
    <row r="698" spans="1:2" x14ac:dyDescent="0.3">
      <c r="A698" s="23"/>
      <c r="B698" s="24"/>
    </row>
    <row r="699" spans="1:2" x14ac:dyDescent="0.3">
      <c r="A699" s="23"/>
      <c r="B699" s="28" t="s">
        <v>3</v>
      </c>
    </row>
    <row r="700" spans="1:2" x14ac:dyDescent="0.3">
      <c r="A700" s="41" t="s">
        <v>286</v>
      </c>
      <c r="B700" s="44">
        <f>INDEX(National!L:L,MATCH($A700&amp;$A$697,National!$J:$J,0))</f>
        <v>0.219204431786863</v>
      </c>
    </row>
    <row r="701" spans="1:2" x14ac:dyDescent="0.3">
      <c r="A701" s="54" t="s">
        <v>284</v>
      </c>
      <c r="B701" s="44">
        <f>INDEX(National!L:L,MATCH($A701&amp;$A$697,National!$J:$J,0))</f>
        <v>9.4810109601477899E-2</v>
      </c>
    </row>
    <row r="702" spans="1:2" x14ac:dyDescent="0.3">
      <c r="A702" s="41" t="s">
        <v>285</v>
      </c>
      <c r="B702" s="44">
        <f>INDEX(National!L:L,MATCH($A702&amp;$A$697,National!$J:$J,0))</f>
        <v>0.41830634169983799</v>
      </c>
    </row>
    <row r="703" spans="1:2" x14ac:dyDescent="0.3">
      <c r="A703" s="80" t="s">
        <v>283</v>
      </c>
      <c r="B703" s="44">
        <f>INDEX(National!L:L,MATCH($A703&amp;$A$697,National!$J:$J,0))</f>
        <v>0.267679116911821</v>
      </c>
    </row>
    <row r="704" spans="1:2" x14ac:dyDescent="0.3">
      <c r="A704" s="80" t="s">
        <v>281</v>
      </c>
      <c r="B704" s="44">
        <f>INDEX(National!L:L,MATCH($A704&amp;$A$697,National!$J:$J,0))</f>
        <v>0</v>
      </c>
    </row>
    <row r="705" spans="1:2" x14ac:dyDescent="0.3">
      <c r="A705" s="80" t="s">
        <v>282</v>
      </c>
      <c r="B705" s="44">
        <f>INDEX(National!L:L,MATCH($A705&amp;$A$697,National!$J:$J,0))</f>
        <v>0</v>
      </c>
    </row>
    <row r="707" spans="1:2" x14ac:dyDescent="0.3">
      <c r="A707" s="27" t="s">
        <v>48</v>
      </c>
      <c r="B707" s="24"/>
    </row>
    <row r="708" spans="1:2" x14ac:dyDescent="0.3">
      <c r="A708" s="23"/>
      <c r="B708" s="24"/>
    </row>
    <row r="709" spans="1:2" x14ac:dyDescent="0.3">
      <c r="A709" s="23"/>
      <c r="B709" s="28" t="s">
        <v>3</v>
      </c>
    </row>
    <row r="710" spans="1:2" x14ac:dyDescent="0.3">
      <c r="A710" s="41" t="s">
        <v>286</v>
      </c>
      <c r="B710" s="44">
        <f>INDEX(National!L:L,MATCH($A710&amp;$A$707,National!$J:$J,0))</f>
        <v>8.08231517146729E-2</v>
      </c>
    </row>
    <row r="711" spans="1:2" x14ac:dyDescent="0.3">
      <c r="A711" s="54" t="s">
        <v>284</v>
      </c>
      <c r="B711" s="44">
        <f>INDEX(National!L:L,MATCH($A711&amp;$A$707,National!$J:$J,0))</f>
        <v>7.9736980890709297E-2</v>
      </c>
    </row>
    <row r="712" spans="1:2" x14ac:dyDescent="0.3">
      <c r="A712" s="41" t="s">
        <v>285</v>
      </c>
      <c r="B712" s="44">
        <f>INDEX(National!L:L,MATCH($A712&amp;$A$707,National!$J:$J,0))</f>
        <v>0.48909202689757902</v>
      </c>
    </row>
    <row r="713" spans="1:2" x14ac:dyDescent="0.3">
      <c r="A713" s="80" t="s">
        <v>283</v>
      </c>
      <c r="B713" s="44">
        <f>INDEX(National!L:L,MATCH($A713&amp;$A$707,National!$J:$J,0))</f>
        <v>0.34474503433801301</v>
      </c>
    </row>
    <row r="714" spans="1:2" x14ac:dyDescent="0.3">
      <c r="A714" s="80" t="s">
        <v>281</v>
      </c>
      <c r="B714" s="44">
        <f>INDEX(National!L:L,MATCH($A714&amp;$A$707,National!$J:$J,0))</f>
        <v>4.3908176924044301E-4</v>
      </c>
    </row>
    <row r="715" spans="1:2" x14ac:dyDescent="0.3">
      <c r="A715" s="80" t="s">
        <v>282</v>
      </c>
      <c r="B715" s="44">
        <f>INDEX(National!L:L,MATCH($A715&amp;$A$707,National!$J:$J,0))</f>
        <v>5.1637243897853799E-3</v>
      </c>
    </row>
    <row r="718" spans="1:2" x14ac:dyDescent="0.3">
      <c r="A718" s="25" t="s">
        <v>296</v>
      </c>
      <c r="B718" s="26"/>
    </row>
    <row r="719" spans="1:2" x14ac:dyDescent="0.3">
      <c r="A719" s="73" t="s">
        <v>299</v>
      </c>
      <c r="B719" s="60"/>
    </row>
    <row r="720" spans="1:2" x14ac:dyDescent="0.3">
      <c r="A720" s="73"/>
      <c r="B720" s="60"/>
    </row>
    <row r="721" spans="1:2" x14ac:dyDescent="0.3">
      <c r="A721" s="27" t="s">
        <v>11</v>
      </c>
      <c r="B721" s="24"/>
    </row>
    <row r="722" spans="1:2" x14ac:dyDescent="0.3">
      <c r="A722" s="23"/>
      <c r="B722" s="24"/>
    </row>
    <row r="723" spans="1:2" x14ac:dyDescent="0.3">
      <c r="A723" s="23"/>
      <c r="B723" s="28" t="s">
        <v>3</v>
      </c>
    </row>
    <row r="724" spans="1:2" x14ac:dyDescent="0.3">
      <c r="A724" s="35" t="s">
        <v>297</v>
      </c>
      <c r="B724" s="44">
        <f>INDEX(National!L:L,MATCH($A724&amp;$A$687,National!$J:$J,0))</f>
        <v>0.25255715140250501</v>
      </c>
    </row>
    <row r="725" spans="1:2" x14ac:dyDescent="0.3">
      <c r="A725" s="35" t="s">
        <v>298</v>
      </c>
      <c r="B725" s="44">
        <f>INDEX(National!L:L,MATCH($A725&amp;$A$687,National!$J:$J,0))</f>
        <v>0.74744284859749499</v>
      </c>
    </row>
    <row r="727" spans="1:2" x14ac:dyDescent="0.3">
      <c r="A727" s="27" t="s">
        <v>12</v>
      </c>
      <c r="B727" s="24"/>
    </row>
    <row r="728" spans="1:2" x14ac:dyDescent="0.3">
      <c r="A728" s="23"/>
      <c r="B728" s="24"/>
    </row>
    <row r="729" spans="1:2" x14ac:dyDescent="0.3">
      <c r="A729" s="23"/>
      <c r="B729" s="28" t="s">
        <v>3</v>
      </c>
    </row>
    <row r="730" spans="1:2" x14ac:dyDescent="0.3">
      <c r="A730" s="35" t="s">
        <v>297</v>
      </c>
      <c r="B730" s="44">
        <f>INDEX(National!L:L,MATCH($A730&amp;$A$697,National!$J:$J,0))</f>
        <v>0.188369326825928</v>
      </c>
    </row>
    <row r="731" spans="1:2" x14ac:dyDescent="0.3">
      <c r="A731" s="35" t="s">
        <v>298</v>
      </c>
      <c r="B731" s="44">
        <f>INDEX(National!L:L,MATCH($A731&amp;$A$697,National!$J:$J,0))</f>
        <v>0.811630673174072</v>
      </c>
    </row>
    <row r="733" spans="1:2" x14ac:dyDescent="0.3">
      <c r="A733" s="27" t="s">
        <v>48</v>
      </c>
      <c r="B733" s="24"/>
    </row>
    <row r="734" spans="1:2" x14ac:dyDescent="0.3">
      <c r="A734" s="23"/>
      <c r="B734" s="24"/>
    </row>
    <row r="735" spans="1:2" x14ac:dyDescent="0.3">
      <c r="A735" s="23"/>
      <c r="B735" s="28" t="s">
        <v>3</v>
      </c>
    </row>
    <row r="736" spans="1:2" x14ac:dyDescent="0.3">
      <c r="A736" s="35" t="s">
        <v>297</v>
      </c>
      <c r="B736" s="44">
        <f>INDEX(National!L:L,MATCH($A736&amp;$A$707,National!$J:$J,0))</f>
        <v>0</v>
      </c>
    </row>
    <row r="737" spans="1:2" x14ac:dyDescent="0.3">
      <c r="A737" s="35" t="s">
        <v>298</v>
      </c>
      <c r="B737" s="44">
        <f>INDEX(National!L:L,MATCH($A737&amp;$A$707,National!$J:$J,0))</f>
        <v>1</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P735"/>
  <sheetViews>
    <sheetView topLeftCell="A739" zoomScale="80" zoomScaleNormal="80" workbookViewId="0">
      <selection activeCell="K683" sqref="K683:P683"/>
    </sheetView>
  </sheetViews>
  <sheetFormatPr defaultColWidth="10.90625" defaultRowHeight="14" x14ac:dyDescent="0.3"/>
  <cols>
    <col min="1" max="1" width="63.6328125" style="93" customWidth="1"/>
    <col min="2" max="3" width="10.90625" style="94"/>
    <col min="4" max="4" width="11.54296875" style="94" customWidth="1"/>
    <col min="5" max="5" width="10.90625" style="94"/>
    <col min="6" max="10" width="11.54296875" style="94"/>
    <col min="11" max="16384" width="10.90625" style="29"/>
  </cols>
  <sheetData>
    <row r="1" spans="1:10" x14ac:dyDescent="0.3">
      <c r="A1" s="91" t="s">
        <v>287</v>
      </c>
      <c r="B1" s="92"/>
      <c r="C1" s="29"/>
      <c r="D1" s="29"/>
      <c r="E1" s="29"/>
      <c r="F1" s="29"/>
      <c r="G1" s="29"/>
      <c r="H1" s="29"/>
      <c r="I1" s="29"/>
      <c r="J1" s="29"/>
    </row>
    <row r="2" spans="1:10" x14ac:dyDescent="0.3">
      <c r="C2" s="29"/>
      <c r="D2" s="29"/>
      <c r="E2" s="29"/>
      <c r="F2" s="29"/>
      <c r="G2" s="29"/>
      <c r="H2" s="29"/>
      <c r="I2" s="29"/>
      <c r="J2" s="29"/>
    </row>
    <row r="3" spans="1:10" x14ac:dyDescent="0.3">
      <c r="A3" s="95" t="s">
        <v>91</v>
      </c>
      <c r="B3" s="96"/>
      <c r="C3" s="29"/>
      <c r="D3" s="29"/>
      <c r="E3" s="29"/>
      <c r="F3" s="29"/>
      <c r="G3" s="29"/>
      <c r="H3" s="29"/>
      <c r="I3" s="29"/>
      <c r="J3" s="29"/>
    </row>
    <row r="4" spans="1:10" x14ac:dyDescent="0.3">
      <c r="C4" s="29"/>
      <c r="D4" s="29"/>
      <c r="E4" s="29"/>
      <c r="F4" s="29"/>
      <c r="G4" s="29"/>
      <c r="H4" s="29"/>
      <c r="I4" s="29"/>
      <c r="J4" s="29"/>
    </row>
    <row r="5" spans="1:10" x14ac:dyDescent="0.3">
      <c r="A5" s="97" t="s">
        <v>11</v>
      </c>
      <c r="C5" s="29"/>
      <c r="D5" s="29"/>
      <c r="E5" s="29"/>
      <c r="F5" s="29"/>
      <c r="G5" s="29"/>
      <c r="H5" s="29"/>
      <c r="I5" s="29"/>
      <c r="J5" s="29"/>
    </row>
    <row r="6" spans="1:10" x14ac:dyDescent="0.3">
      <c r="C6" s="29"/>
      <c r="D6" s="29"/>
      <c r="E6" s="29"/>
      <c r="F6" s="29"/>
      <c r="G6" s="29"/>
      <c r="H6" s="29"/>
      <c r="I6" s="29"/>
      <c r="J6" s="29"/>
    </row>
    <row r="7" spans="1:10" ht="42" x14ac:dyDescent="0.3">
      <c r="B7" s="98" t="s">
        <v>81</v>
      </c>
      <c r="C7" s="98" t="s">
        <v>82</v>
      </c>
      <c r="D7" s="98" t="s">
        <v>83</v>
      </c>
      <c r="E7" s="98" t="s">
        <v>84</v>
      </c>
      <c r="F7" s="29"/>
      <c r="G7" s="29"/>
      <c r="H7" s="29"/>
      <c r="I7" s="29"/>
      <c r="J7" s="29"/>
    </row>
    <row r="8" spans="1:10" x14ac:dyDescent="0.3">
      <c r="A8" s="29" t="s">
        <v>92</v>
      </c>
      <c r="B8" s="30">
        <f>INDEX(Region!K:K,MATCH($A8&amp;$A$5,Region!$J:$J,0))</f>
        <v>0.625305505887367</v>
      </c>
      <c r="C8" s="30">
        <f>INDEX(Region!L:L,MATCH($A8&amp;$A$5,Region!$J:$J,0))</f>
        <v>0.60324377331687296</v>
      </c>
      <c r="D8" s="30">
        <f>INDEX(Region!M:M,MATCH($A8&amp;$A$5,Region!$J:$J,0))</f>
        <v>0.40040151278298503</v>
      </c>
      <c r="E8" s="30">
        <f>INDEX(Region!N:N,MATCH($A8&amp;$A$5,Region!$J:$J,0))</f>
        <v>0.594798916192536</v>
      </c>
      <c r="F8" s="29"/>
      <c r="G8" s="29"/>
      <c r="H8" s="29"/>
      <c r="I8" s="29"/>
      <c r="J8" s="29"/>
    </row>
    <row r="9" spans="1:10" x14ac:dyDescent="0.3">
      <c r="A9" s="29" t="s">
        <v>93</v>
      </c>
      <c r="B9" s="30">
        <f>INDEX(Region!K:K,MATCH($A9&amp;$A$5,Region!$J:$J,0))</f>
        <v>0.224616757357948</v>
      </c>
      <c r="C9" s="30">
        <f>INDEX(Region!L:L,MATCH($A9&amp;$A$5,Region!$J:$J,0))</f>
        <v>0.25422795650249502</v>
      </c>
      <c r="D9" s="30">
        <f>INDEX(Region!M:M,MATCH($A9&amp;$A$5,Region!$J:$J,0))</f>
        <v>0.30997384153055701</v>
      </c>
      <c r="E9" s="30">
        <f>INDEX(Region!N:N,MATCH($A9&amp;$A$5,Region!$J:$J,0))</f>
        <v>0.23532260701536301</v>
      </c>
      <c r="F9" s="29"/>
      <c r="G9" s="29"/>
      <c r="H9" s="29"/>
      <c r="I9" s="29"/>
      <c r="J9" s="29"/>
    </row>
    <row r="10" spans="1:10" x14ac:dyDescent="0.3">
      <c r="A10" s="29" t="s">
        <v>94</v>
      </c>
      <c r="B10" s="30">
        <f>INDEX(Region!K:K,MATCH($A10&amp;$A$5,Region!$J:$J,0))</f>
        <v>0.150077736754685</v>
      </c>
      <c r="C10" s="30">
        <f>INDEX(Region!L:L,MATCH($A10&amp;$A$5,Region!$J:$J,0))</f>
        <v>0.14252827018063199</v>
      </c>
      <c r="D10" s="30">
        <f>INDEX(Region!M:M,MATCH($A10&amp;$A$5,Region!$J:$J,0))</f>
        <v>0.28962464568645901</v>
      </c>
      <c r="E10" s="30">
        <f>INDEX(Region!N:N,MATCH($A10&amp;$A$5,Region!$J:$J,0))</f>
        <v>0.169878476792101</v>
      </c>
      <c r="F10" s="29"/>
      <c r="G10" s="29"/>
      <c r="H10" s="29"/>
      <c r="I10" s="29"/>
      <c r="J10" s="29"/>
    </row>
    <row r="11" spans="1:10" x14ac:dyDescent="0.3">
      <c r="A11" s="29"/>
      <c r="B11" s="29"/>
      <c r="C11" s="29"/>
      <c r="D11" s="29"/>
      <c r="E11" s="29"/>
      <c r="F11" s="29"/>
      <c r="G11" s="29"/>
      <c r="H11" s="29"/>
      <c r="I11" s="29"/>
      <c r="J11" s="29"/>
    </row>
    <row r="12" spans="1:10" x14ac:dyDescent="0.3">
      <c r="A12" s="29"/>
      <c r="B12" s="29"/>
      <c r="C12" s="29"/>
      <c r="D12" s="29"/>
      <c r="E12" s="29"/>
      <c r="F12" s="29"/>
      <c r="G12" s="29"/>
      <c r="H12" s="29"/>
      <c r="I12" s="29"/>
      <c r="J12" s="29"/>
    </row>
    <row r="13" spans="1:10" x14ac:dyDescent="0.3">
      <c r="A13" s="97" t="s">
        <v>12</v>
      </c>
      <c r="B13" s="29"/>
      <c r="C13" s="29"/>
      <c r="D13" s="29"/>
      <c r="E13" s="29"/>
      <c r="F13" s="29"/>
      <c r="G13" s="29"/>
      <c r="H13" s="29"/>
      <c r="I13" s="29"/>
      <c r="J13" s="29"/>
    </row>
    <row r="14" spans="1:10" x14ac:dyDescent="0.3">
      <c r="B14" s="29"/>
      <c r="C14" s="29"/>
      <c r="D14" s="29"/>
      <c r="E14" s="29"/>
      <c r="F14" s="29"/>
      <c r="G14" s="29"/>
      <c r="H14" s="29"/>
      <c r="I14" s="29"/>
      <c r="J14" s="29"/>
    </row>
    <row r="15" spans="1:10" ht="42" x14ac:dyDescent="0.3">
      <c r="B15" s="98" t="s">
        <v>81</v>
      </c>
      <c r="C15" s="98" t="s">
        <v>82</v>
      </c>
      <c r="D15" s="98" t="s">
        <v>83</v>
      </c>
      <c r="E15" s="98" t="s">
        <v>84</v>
      </c>
      <c r="F15" s="29"/>
      <c r="G15" s="29"/>
      <c r="H15" s="29"/>
      <c r="I15" s="29"/>
      <c r="J15" s="29"/>
    </row>
    <row r="16" spans="1:10" x14ac:dyDescent="0.3">
      <c r="A16" s="29" t="s">
        <v>92</v>
      </c>
      <c r="B16" s="30">
        <f>INDEX(Region!K:K,MATCH($A16&amp;$A$13,Region!$J:$J,0))</f>
        <v>0.58426966292134797</v>
      </c>
      <c r="C16" s="30">
        <f>INDEX(Region!L:L,MATCH($A16&amp;$A$13,Region!$J:$J,0))</f>
        <v>0.38764044943820197</v>
      </c>
      <c r="D16" s="30">
        <f>INDEX(Region!M:M,MATCH($A16&amp;$A$13,Region!$J:$J,0))</f>
        <v>0.33990147783251201</v>
      </c>
      <c r="E16" s="30">
        <f>INDEX(Region!N:N,MATCH($A16&amp;$A$13,Region!$J:$J,0))</f>
        <v>0.46788990825688098</v>
      </c>
      <c r="F16" s="29"/>
      <c r="G16" s="29"/>
      <c r="H16" s="29"/>
      <c r="I16" s="29"/>
      <c r="J16" s="29"/>
    </row>
    <row r="17" spans="1:10" x14ac:dyDescent="0.3">
      <c r="A17" s="29" t="s">
        <v>93</v>
      </c>
      <c r="B17" s="30">
        <f>INDEX(Region!K:K,MATCH($A17&amp;$A$13,Region!$J:$J,0))</f>
        <v>0.275280898876405</v>
      </c>
      <c r="C17" s="30">
        <f>INDEX(Region!L:L,MATCH($A17&amp;$A$13,Region!$J:$J,0))</f>
        <v>0.32022471910112399</v>
      </c>
      <c r="D17" s="30">
        <f>INDEX(Region!M:M,MATCH($A17&amp;$A$13,Region!$J:$J,0))</f>
        <v>0.42364532019704398</v>
      </c>
      <c r="E17" s="30">
        <f>INDEX(Region!N:N,MATCH($A17&amp;$A$13,Region!$J:$J,0))</f>
        <v>0.22935779816513799</v>
      </c>
      <c r="F17" s="29"/>
      <c r="G17" s="29"/>
      <c r="H17" s="29"/>
      <c r="I17" s="29"/>
      <c r="J17" s="29"/>
    </row>
    <row r="18" spans="1:10" x14ac:dyDescent="0.3">
      <c r="A18" s="29" t="s">
        <v>94</v>
      </c>
      <c r="B18" s="30">
        <f>INDEX(Region!K:K,MATCH($A18&amp;$A$13,Region!$J:$J,0))</f>
        <v>0.14044943820224701</v>
      </c>
      <c r="C18" s="30">
        <f>INDEX(Region!L:L,MATCH($A18&amp;$A$13,Region!$J:$J,0))</f>
        <v>0.29213483146067398</v>
      </c>
      <c r="D18" s="30">
        <f>INDEX(Region!M:M,MATCH($A18&amp;$A$13,Region!$J:$J,0))</f>
        <v>0.23645320197044301</v>
      </c>
      <c r="E18" s="30">
        <f>INDEX(Region!N:N,MATCH($A18&amp;$A$13,Region!$J:$J,0))</f>
        <v>0.302752293577982</v>
      </c>
      <c r="F18" s="29"/>
      <c r="G18" s="29"/>
      <c r="H18" s="29"/>
      <c r="I18" s="29"/>
      <c r="J18" s="29"/>
    </row>
    <row r="19" spans="1:10" x14ac:dyDescent="0.3">
      <c r="A19" s="29"/>
      <c r="B19" s="29"/>
      <c r="C19" s="29"/>
      <c r="D19" s="29"/>
      <c r="E19" s="29"/>
      <c r="F19" s="29"/>
      <c r="G19" s="29"/>
      <c r="H19" s="29"/>
      <c r="I19" s="29"/>
      <c r="J19" s="29"/>
    </row>
    <row r="20" spans="1:10" x14ac:dyDescent="0.3">
      <c r="A20" s="29"/>
      <c r="B20" s="29"/>
      <c r="C20" s="29"/>
      <c r="D20" s="29"/>
      <c r="E20" s="29"/>
      <c r="F20" s="29"/>
      <c r="G20" s="29"/>
      <c r="H20" s="29"/>
      <c r="I20" s="29"/>
      <c r="J20" s="29"/>
    </row>
    <row r="21" spans="1:10" x14ac:dyDescent="0.3">
      <c r="A21" s="97" t="s">
        <v>48</v>
      </c>
      <c r="B21" s="29"/>
      <c r="C21" s="29"/>
      <c r="D21" s="29"/>
      <c r="E21" s="29"/>
      <c r="F21" s="29"/>
      <c r="G21" s="29"/>
      <c r="H21" s="29"/>
      <c r="I21" s="29"/>
      <c r="J21" s="29"/>
    </row>
    <row r="22" spans="1:10" x14ac:dyDescent="0.3">
      <c r="B22" s="99"/>
      <c r="C22" s="29"/>
      <c r="D22" s="29"/>
      <c r="E22" s="29"/>
      <c r="F22" s="29"/>
      <c r="G22" s="29"/>
      <c r="H22" s="29"/>
      <c r="I22" s="29"/>
      <c r="J22" s="29"/>
    </row>
    <row r="23" spans="1:10" ht="42" x14ac:dyDescent="0.3">
      <c r="B23" s="98" t="s">
        <v>81</v>
      </c>
      <c r="C23" s="98" t="s">
        <v>82</v>
      </c>
      <c r="D23" s="98" t="s">
        <v>83</v>
      </c>
      <c r="E23" s="98" t="s">
        <v>84</v>
      </c>
      <c r="F23" s="29"/>
      <c r="G23" s="29"/>
      <c r="H23" s="29"/>
      <c r="I23" s="29"/>
      <c r="J23" s="29"/>
    </row>
    <row r="24" spans="1:10" x14ac:dyDescent="0.3">
      <c r="A24" s="29" t="s">
        <v>92</v>
      </c>
      <c r="B24" s="30">
        <f>INDEX(Region!K:K,MATCH($A24&amp;$A$21,Region!$J:$J,0))</f>
        <v>0.73972602739726001</v>
      </c>
      <c r="C24" s="30">
        <f>INDEX(Region!L:L,MATCH($A24&amp;$A$21,Region!$J:$J,0))</f>
        <v>0.27956989247311798</v>
      </c>
      <c r="D24" s="30">
        <f>INDEX(Region!M:M,MATCH($A24&amp;$A$21,Region!$J:$J,0))</f>
        <v>0.4</v>
      </c>
      <c r="E24" s="30">
        <f>INDEX(Region!N:N,MATCH($A24&amp;$A$21,Region!$J:$J,0))</f>
        <v>0.23703703703703699</v>
      </c>
      <c r="F24" s="29"/>
      <c r="G24" s="29"/>
      <c r="H24" s="29"/>
      <c r="I24" s="29"/>
      <c r="J24" s="29"/>
    </row>
    <row r="25" spans="1:10" x14ac:dyDescent="0.3">
      <c r="A25" s="29" t="s">
        <v>93</v>
      </c>
      <c r="B25" s="30">
        <f>INDEX(Region!K:K,MATCH($A25&amp;$A$21,Region!$J:$J,0))</f>
        <v>0.19178082191780799</v>
      </c>
      <c r="C25" s="30">
        <f>INDEX(Region!L:L,MATCH($A25&amp;$A$21,Region!$J:$J,0))</f>
        <v>0.38978494623655902</v>
      </c>
      <c r="D25" s="30">
        <f>INDEX(Region!M:M,MATCH($A25&amp;$A$21,Region!$J:$J,0))</f>
        <v>0.266666666666667</v>
      </c>
      <c r="E25" s="30">
        <f>INDEX(Region!N:N,MATCH($A25&amp;$A$21,Region!$J:$J,0))</f>
        <v>0.2</v>
      </c>
      <c r="F25" s="29"/>
      <c r="G25" s="29"/>
      <c r="H25" s="29"/>
      <c r="I25" s="29"/>
      <c r="J25" s="29"/>
    </row>
    <row r="26" spans="1:10" x14ac:dyDescent="0.3">
      <c r="A26" s="29" t="s">
        <v>94</v>
      </c>
      <c r="B26" s="30">
        <f>INDEX(Region!K:K,MATCH($A26&amp;$A$21,Region!$J:$J,0))</f>
        <v>6.8493150684931503E-2</v>
      </c>
      <c r="C26" s="30">
        <f>INDEX(Region!L:L,MATCH($A26&amp;$A$21,Region!$J:$J,0))</f>
        <v>0.33064516129032301</v>
      </c>
      <c r="D26" s="30">
        <f>INDEX(Region!M:M,MATCH($A26&amp;$A$21,Region!$J:$J,0))</f>
        <v>0.33333333333333298</v>
      </c>
      <c r="E26" s="30">
        <f>INDEX(Region!N:N,MATCH($A26&amp;$A$21,Region!$J:$J,0))</f>
        <v>0.562962962962963</v>
      </c>
      <c r="F26" s="29"/>
      <c r="G26" s="29"/>
      <c r="H26" s="29"/>
      <c r="I26" s="29"/>
      <c r="J26" s="29"/>
    </row>
    <row r="27" spans="1:10" x14ac:dyDescent="0.3">
      <c r="A27" s="29"/>
      <c r="B27" s="29"/>
      <c r="C27" s="29"/>
      <c r="D27" s="29"/>
      <c r="E27" s="29"/>
      <c r="F27" s="29"/>
      <c r="G27" s="29"/>
      <c r="H27" s="29"/>
      <c r="I27" s="29"/>
      <c r="J27" s="29"/>
    </row>
    <row r="28" spans="1:10" x14ac:dyDescent="0.3">
      <c r="A28" s="29"/>
      <c r="B28" s="29"/>
      <c r="C28" s="29"/>
      <c r="D28" s="29"/>
      <c r="E28" s="29"/>
      <c r="F28" s="29"/>
      <c r="G28" s="29"/>
      <c r="H28" s="29"/>
      <c r="I28" s="29"/>
      <c r="J28" s="29"/>
    </row>
    <row r="29" spans="1:10" x14ac:dyDescent="0.3">
      <c r="A29" s="95" t="s">
        <v>100</v>
      </c>
      <c r="B29" s="88"/>
      <c r="C29" s="95"/>
      <c r="D29" s="95"/>
      <c r="E29" s="95"/>
      <c r="F29" s="29"/>
      <c r="G29" s="29"/>
      <c r="H29" s="29"/>
      <c r="I29" s="29"/>
      <c r="J29" s="29"/>
    </row>
    <row r="30" spans="1:10" x14ac:dyDescent="0.3">
      <c r="B30" s="29"/>
      <c r="C30" s="29"/>
      <c r="D30" s="29"/>
      <c r="E30" s="29"/>
      <c r="F30" s="29"/>
      <c r="G30" s="29"/>
      <c r="H30" s="29"/>
      <c r="I30" s="29"/>
      <c r="J30" s="29"/>
    </row>
    <row r="31" spans="1:10" x14ac:dyDescent="0.3">
      <c r="A31" s="97" t="s">
        <v>11</v>
      </c>
      <c r="B31" s="29"/>
      <c r="C31" s="29"/>
      <c r="D31" s="29"/>
      <c r="E31" s="29"/>
      <c r="F31" s="29"/>
      <c r="G31" s="29"/>
      <c r="H31" s="29"/>
      <c r="I31" s="29"/>
      <c r="J31" s="29"/>
    </row>
    <row r="32" spans="1:10" x14ac:dyDescent="0.3">
      <c r="B32" s="29"/>
      <c r="C32" s="29"/>
      <c r="D32" s="29"/>
      <c r="E32" s="29"/>
      <c r="F32" s="29"/>
      <c r="G32" s="29"/>
      <c r="H32" s="29"/>
      <c r="I32" s="29"/>
      <c r="J32" s="29"/>
    </row>
    <row r="33" spans="1:10" ht="42" x14ac:dyDescent="0.3">
      <c r="B33" s="98" t="s">
        <v>81</v>
      </c>
      <c r="C33" s="98" t="s">
        <v>82</v>
      </c>
      <c r="D33" s="98" t="s">
        <v>83</v>
      </c>
      <c r="E33" s="98" t="s">
        <v>84</v>
      </c>
      <c r="F33" s="29"/>
      <c r="G33" s="29"/>
      <c r="H33" s="29"/>
      <c r="I33" s="29"/>
      <c r="J33" s="29"/>
    </row>
    <row r="34" spans="1:10" x14ac:dyDescent="0.3">
      <c r="A34" s="29" t="s">
        <v>101</v>
      </c>
      <c r="B34" s="30">
        <f>INDEX(Region!K:K,MATCH($A34&amp;$A$5,Region!$J:$J,0))</f>
        <v>0.87719382854758798</v>
      </c>
      <c r="C34" s="30">
        <f>INDEX(Region!L:L,MATCH($A34&amp;$A$5,Region!$J:$J,0))</f>
        <v>0.89252789835820001</v>
      </c>
      <c r="D34" s="30">
        <f>INDEX(Region!M:M,MATCH($A34&amp;$A$5,Region!$J:$J,0))</f>
        <v>0.73392326474660197</v>
      </c>
      <c r="E34" s="30">
        <f>INDEX(Region!N:N,MATCH($A34&amp;$A$5,Region!$J:$J,0))</f>
        <v>0.88098532018513398</v>
      </c>
      <c r="F34" s="29"/>
      <c r="G34" s="29"/>
      <c r="H34" s="29"/>
      <c r="I34" s="29"/>
      <c r="J34" s="29"/>
    </row>
    <row r="35" spans="1:10" x14ac:dyDescent="0.3">
      <c r="A35" s="29" t="s">
        <v>102</v>
      </c>
      <c r="B35" s="30">
        <f>INDEX(Region!K:K,MATCH($A35&amp;$A$5,Region!$J:$J,0))</f>
        <v>0.112242346191921</v>
      </c>
      <c r="C35" s="30">
        <f>INDEX(Region!L:L,MATCH($A35&amp;$A$5,Region!$J:$J,0))</f>
        <v>8.2799392223030302E-2</v>
      </c>
      <c r="D35" s="30">
        <f>INDEX(Region!M:M,MATCH($A35&amp;$A$5,Region!$J:$J,0))</f>
        <v>0.24729413896267399</v>
      </c>
      <c r="E35" s="30">
        <f>INDEX(Region!N:N,MATCH($A35&amp;$A$5,Region!$J:$J,0))</f>
        <v>0.10138852840967399</v>
      </c>
      <c r="F35" s="29"/>
      <c r="G35" s="29"/>
      <c r="H35" s="29"/>
      <c r="I35" s="29"/>
      <c r="J35" s="29"/>
    </row>
    <row r="36" spans="1:10" x14ac:dyDescent="0.3">
      <c r="A36" s="29" t="s">
        <v>103</v>
      </c>
      <c r="B36" s="30">
        <f>INDEX(Region!K:K,MATCH($A36&amp;$A$5,Region!$J:$J,0))</f>
        <v>1.05638252604912E-2</v>
      </c>
      <c r="C36" s="30">
        <f>INDEX(Region!L:L,MATCH($A36&amp;$A$5,Region!$J:$J,0))</f>
        <v>2.4672709418769902E-2</v>
      </c>
      <c r="D36" s="30">
        <f>INDEX(Region!M:M,MATCH($A36&amp;$A$5,Region!$J:$J,0))</f>
        <v>1.8782596290724499E-2</v>
      </c>
      <c r="E36" s="30">
        <f>INDEX(Region!N:N,MATCH($A36&amp;$A$5,Region!$J:$J,0))</f>
        <v>1.76261514051919E-2</v>
      </c>
      <c r="F36" s="29"/>
      <c r="G36" s="29"/>
      <c r="H36" s="29"/>
      <c r="I36" s="29"/>
      <c r="J36" s="29"/>
    </row>
    <row r="37" spans="1:10" x14ac:dyDescent="0.3">
      <c r="A37" s="29"/>
      <c r="B37" s="29"/>
      <c r="C37" s="29"/>
      <c r="D37" s="29"/>
      <c r="E37" s="29"/>
      <c r="F37" s="29"/>
      <c r="G37" s="29"/>
      <c r="H37" s="29"/>
      <c r="I37" s="29"/>
      <c r="J37" s="29"/>
    </row>
    <row r="38" spans="1:10" x14ac:dyDescent="0.3">
      <c r="A38" s="97" t="s">
        <v>12</v>
      </c>
      <c r="B38" s="29"/>
      <c r="C38" s="29"/>
      <c r="D38" s="29"/>
      <c r="E38" s="29"/>
      <c r="F38" s="29"/>
      <c r="G38" s="29"/>
      <c r="H38" s="29"/>
      <c r="I38" s="29"/>
      <c r="J38" s="29"/>
    </row>
    <row r="39" spans="1:10" x14ac:dyDescent="0.3">
      <c r="B39" s="29"/>
      <c r="C39" s="29"/>
      <c r="D39" s="29"/>
      <c r="E39" s="29"/>
      <c r="F39" s="29"/>
      <c r="G39" s="29"/>
      <c r="H39" s="29"/>
      <c r="I39" s="29"/>
      <c r="J39" s="29"/>
    </row>
    <row r="40" spans="1:10" ht="42" x14ac:dyDescent="0.3">
      <c r="B40" s="98" t="s">
        <v>81</v>
      </c>
      <c r="C40" s="98" t="s">
        <v>82</v>
      </c>
      <c r="D40" s="98" t="s">
        <v>83</v>
      </c>
      <c r="E40" s="98" t="s">
        <v>84</v>
      </c>
      <c r="F40" s="29"/>
      <c r="G40" s="29"/>
      <c r="H40" s="29"/>
      <c r="I40" s="29"/>
      <c r="J40" s="29"/>
    </row>
    <row r="41" spans="1:10" x14ac:dyDescent="0.3">
      <c r="A41" s="29" t="s">
        <v>101</v>
      </c>
      <c r="B41" s="30">
        <f>INDEX(Region!K:K,MATCH($A41&amp;$A$38,Region!$J:$J,0))</f>
        <v>0.848314606741573</v>
      </c>
      <c r="C41" s="30">
        <f>INDEX(Region!L:L,MATCH($A41&amp;$A$38,Region!$J:$J,0))</f>
        <v>0.80898876404494402</v>
      </c>
      <c r="D41" s="30">
        <f>INDEX(Region!M:M,MATCH($A41&amp;$A$38,Region!$J:$J,0))</f>
        <v>0.66995073891625601</v>
      </c>
      <c r="E41" s="30">
        <f>INDEX(Region!N:N,MATCH($A41&amp;$A$38,Region!$J:$J,0))</f>
        <v>0.77064220183486198</v>
      </c>
      <c r="F41" s="29"/>
      <c r="G41" s="29"/>
      <c r="H41" s="29"/>
      <c r="I41" s="29"/>
      <c r="J41" s="29"/>
    </row>
    <row r="42" spans="1:10" x14ac:dyDescent="0.3">
      <c r="A42" s="29" t="s">
        <v>102</v>
      </c>
      <c r="B42" s="30">
        <f>INDEX(Region!K:K,MATCH($A42&amp;$A$38,Region!$J:$J,0))</f>
        <v>0.13483146067415699</v>
      </c>
      <c r="C42" s="30">
        <f>INDEX(Region!L:L,MATCH($A42&amp;$A$38,Region!$J:$J,0))</f>
        <v>0.17977528089887601</v>
      </c>
      <c r="D42" s="30">
        <f>INDEX(Region!M:M,MATCH($A42&amp;$A$38,Region!$J:$J,0))</f>
        <v>0.28571428571428598</v>
      </c>
      <c r="E42" s="30">
        <f>INDEX(Region!N:N,MATCH($A42&amp;$A$38,Region!$J:$J,0))</f>
        <v>0.201834862385321</v>
      </c>
      <c r="F42" s="29"/>
      <c r="G42" s="29"/>
      <c r="H42" s="29"/>
      <c r="I42" s="29"/>
      <c r="J42" s="29"/>
    </row>
    <row r="43" spans="1:10" x14ac:dyDescent="0.3">
      <c r="A43" s="29" t="s">
        <v>103</v>
      </c>
      <c r="B43" s="30">
        <f>INDEX(Region!K:K,MATCH($A43&amp;$A$38,Region!$J:$J,0))</f>
        <v>1.6853932584269701E-2</v>
      </c>
      <c r="C43" s="30">
        <f>INDEX(Region!L:L,MATCH($A43&amp;$A$38,Region!$J:$J,0))</f>
        <v>1.1235955056179799E-2</v>
      </c>
      <c r="D43" s="30">
        <f>INDEX(Region!M:M,MATCH($A43&amp;$A$38,Region!$J:$J,0))</f>
        <v>4.4334975369458102E-2</v>
      </c>
      <c r="E43" s="30">
        <f>INDEX(Region!N:N,MATCH($A43&amp;$A$38,Region!$J:$J,0))</f>
        <v>2.7522935779816501E-2</v>
      </c>
      <c r="F43" s="29"/>
      <c r="G43" s="29"/>
      <c r="H43" s="29"/>
      <c r="I43" s="29"/>
      <c r="J43" s="29"/>
    </row>
    <row r="44" spans="1:10" x14ac:dyDescent="0.3">
      <c r="A44" s="29"/>
      <c r="B44" s="29"/>
      <c r="C44" s="29"/>
      <c r="D44" s="29"/>
      <c r="E44" s="29"/>
      <c r="F44" s="29"/>
      <c r="G44" s="29"/>
      <c r="H44" s="29"/>
      <c r="I44" s="29"/>
      <c r="J44" s="29"/>
    </row>
    <row r="45" spans="1:10" x14ac:dyDescent="0.3">
      <c r="A45" s="29"/>
      <c r="B45" s="29"/>
      <c r="C45" s="29"/>
      <c r="D45" s="29"/>
      <c r="E45" s="29"/>
      <c r="F45" s="29"/>
      <c r="G45" s="29"/>
      <c r="H45" s="29"/>
      <c r="I45" s="29"/>
      <c r="J45" s="29"/>
    </row>
    <row r="46" spans="1:10" x14ac:dyDescent="0.3">
      <c r="A46" s="97" t="s">
        <v>48</v>
      </c>
      <c r="B46" s="29"/>
      <c r="C46" s="29"/>
      <c r="D46" s="29"/>
      <c r="E46" s="29"/>
      <c r="F46" s="29"/>
      <c r="G46" s="29"/>
      <c r="H46" s="29"/>
      <c r="I46" s="29"/>
      <c r="J46" s="29"/>
    </row>
    <row r="47" spans="1:10" x14ac:dyDescent="0.3">
      <c r="B47" s="29"/>
      <c r="C47" s="29"/>
      <c r="D47" s="29"/>
      <c r="E47" s="29"/>
      <c r="F47" s="29"/>
      <c r="G47" s="29"/>
      <c r="H47" s="29"/>
      <c r="I47" s="29"/>
      <c r="J47" s="29"/>
    </row>
    <row r="48" spans="1:10" ht="42" x14ac:dyDescent="0.3">
      <c r="B48" s="98" t="s">
        <v>81</v>
      </c>
      <c r="C48" s="98" t="s">
        <v>82</v>
      </c>
      <c r="D48" s="98" t="s">
        <v>83</v>
      </c>
      <c r="E48" s="98" t="s">
        <v>84</v>
      </c>
      <c r="F48" s="29"/>
      <c r="G48" s="29"/>
      <c r="H48" s="29"/>
      <c r="I48" s="29"/>
      <c r="J48" s="29"/>
    </row>
    <row r="49" spans="1:10" x14ac:dyDescent="0.3">
      <c r="A49" s="29" t="s">
        <v>101</v>
      </c>
      <c r="B49" s="30">
        <f>INDEX(Region!K:K,MATCH($A49&amp;$A$46,Region!$J:$J,0))</f>
        <v>0.89041095890411004</v>
      </c>
      <c r="C49" s="30">
        <f>INDEX(Region!L:L,MATCH($A49&amp;$A$46,Region!$J:$J,0))</f>
        <v>0.79569892473118298</v>
      </c>
      <c r="D49" s="30">
        <f>INDEX(Region!M:M,MATCH($A49&amp;$A$46,Region!$J:$J,0))</f>
        <v>0.86666666666666703</v>
      </c>
      <c r="E49" s="30">
        <f>INDEX(Region!N:N,MATCH($A49&amp;$A$46,Region!$J:$J,0))</f>
        <v>0.96296296296296302</v>
      </c>
      <c r="F49" s="29"/>
      <c r="G49" s="29"/>
      <c r="H49" s="29"/>
      <c r="I49" s="29"/>
      <c r="J49" s="29"/>
    </row>
    <row r="50" spans="1:10" x14ac:dyDescent="0.3">
      <c r="A50" s="29" t="s">
        <v>102</v>
      </c>
      <c r="B50" s="30">
        <f>INDEX(Region!K:K,MATCH($A50&amp;$A$46,Region!$J:$J,0))</f>
        <v>0.102739726027397</v>
      </c>
      <c r="C50" s="30">
        <f>INDEX(Region!L:L,MATCH($A50&amp;$A$46,Region!$J:$J,0))</f>
        <v>0.16397849462365599</v>
      </c>
      <c r="D50" s="30">
        <f>INDEX(Region!M:M,MATCH($A50&amp;$A$46,Region!$J:$J,0))</f>
        <v>0.116666666666667</v>
      </c>
      <c r="E50" s="30">
        <f>INDEX(Region!N:N,MATCH($A50&amp;$A$46,Region!$J:$J,0))</f>
        <v>2.2222222222222199E-2</v>
      </c>
      <c r="F50" s="29"/>
      <c r="G50" s="29"/>
      <c r="H50" s="29"/>
      <c r="I50" s="29"/>
      <c r="J50" s="29"/>
    </row>
    <row r="51" spans="1:10" x14ac:dyDescent="0.3">
      <c r="A51" s="29" t="s">
        <v>103</v>
      </c>
      <c r="B51" s="30">
        <f>INDEX(Region!K:K,MATCH($A51&amp;$A$46,Region!$J:$J,0))</f>
        <v>6.8493150684931503E-3</v>
      </c>
      <c r="C51" s="30">
        <f>INDEX(Region!L:L,MATCH($A51&amp;$A$46,Region!$J:$J,0))</f>
        <v>4.0322580645161303E-2</v>
      </c>
      <c r="D51" s="30">
        <f>INDEX(Region!M:M,MATCH($A51&amp;$A$46,Region!$J:$J,0))</f>
        <v>1.6666666666666701E-2</v>
      </c>
      <c r="E51" s="30">
        <f>INDEX(Region!N:N,MATCH($A51&amp;$A$46,Region!$J:$J,0))</f>
        <v>1.48148148148148E-2</v>
      </c>
      <c r="F51" s="29"/>
      <c r="G51" s="29"/>
      <c r="H51" s="29"/>
      <c r="I51" s="29"/>
      <c r="J51" s="29"/>
    </row>
    <row r="52" spans="1:10" x14ac:dyDescent="0.3">
      <c r="A52" s="29"/>
      <c r="B52" s="29"/>
      <c r="C52" s="29"/>
      <c r="D52" s="29"/>
      <c r="E52" s="29"/>
      <c r="F52" s="29"/>
      <c r="G52" s="29"/>
      <c r="H52" s="29"/>
      <c r="I52" s="29"/>
      <c r="J52" s="29"/>
    </row>
    <row r="53" spans="1:10" x14ac:dyDescent="0.3">
      <c r="A53" s="29"/>
      <c r="B53" s="29"/>
      <c r="C53" s="29"/>
      <c r="D53" s="29"/>
      <c r="E53" s="29"/>
      <c r="F53" s="29"/>
      <c r="G53" s="29"/>
      <c r="H53" s="29"/>
      <c r="I53" s="29"/>
      <c r="J53" s="29"/>
    </row>
    <row r="54" spans="1:10" x14ac:dyDescent="0.3">
      <c r="A54" s="95" t="s">
        <v>114</v>
      </c>
      <c r="B54" s="95"/>
      <c r="C54" s="95"/>
      <c r="D54" s="95"/>
      <c r="E54" s="95"/>
      <c r="F54" s="29"/>
      <c r="G54" s="29"/>
      <c r="H54" s="29"/>
      <c r="I54" s="29"/>
      <c r="J54" s="29"/>
    </row>
    <row r="55" spans="1:10" x14ac:dyDescent="0.3">
      <c r="A55" s="100"/>
      <c r="B55" s="29"/>
      <c r="C55" s="29"/>
      <c r="D55" s="29"/>
      <c r="E55" s="29"/>
      <c r="F55" s="29"/>
      <c r="G55" s="29"/>
      <c r="H55" s="29"/>
      <c r="I55" s="29"/>
      <c r="J55" s="29"/>
    </row>
    <row r="56" spans="1:10" x14ac:dyDescent="0.3">
      <c r="A56" s="101" t="s">
        <v>115</v>
      </c>
      <c r="B56" s="29"/>
      <c r="C56" s="29"/>
      <c r="D56" s="29"/>
      <c r="E56" s="29"/>
      <c r="F56" s="29"/>
      <c r="G56" s="29"/>
      <c r="H56" s="29"/>
      <c r="I56" s="29"/>
      <c r="J56" s="29"/>
    </row>
    <row r="57" spans="1:10" x14ac:dyDescent="0.3">
      <c r="A57" s="97" t="s">
        <v>11</v>
      </c>
      <c r="B57" s="79"/>
      <c r="C57" s="79"/>
      <c r="D57" s="79"/>
      <c r="E57" s="79"/>
      <c r="F57" s="29"/>
      <c r="G57" s="29"/>
      <c r="H57" s="29"/>
      <c r="I57" s="29"/>
      <c r="J57" s="29"/>
    </row>
    <row r="58" spans="1:10" x14ac:dyDescent="0.3">
      <c r="B58" s="29"/>
      <c r="C58" s="29"/>
      <c r="D58" s="29"/>
      <c r="E58" s="29"/>
      <c r="F58" s="29"/>
      <c r="G58" s="29"/>
      <c r="H58" s="29"/>
      <c r="I58" s="29"/>
      <c r="J58" s="29"/>
    </row>
    <row r="59" spans="1:10" ht="42" x14ac:dyDescent="0.3">
      <c r="B59" s="98" t="s">
        <v>81</v>
      </c>
      <c r="C59" s="98" t="s">
        <v>82</v>
      </c>
      <c r="D59" s="98" t="s">
        <v>83</v>
      </c>
      <c r="E59" s="98" t="s">
        <v>84</v>
      </c>
    </row>
    <row r="60" spans="1:10" x14ac:dyDescent="0.3">
      <c r="A60" s="34" t="s">
        <v>116</v>
      </c>
      <c r="B60" s="30">
        <f>INDEX(Region!K:K,MATCH($A60&amp;$A$57,Region!$J:$J,0))</f>
        <v>4.0299048319400602E-3</v>
      </c>
      <c r="C60" s="30">
        <f>INDEX(Region!L:L,MATCH($A60&amp;$A$57,Region!$J:$J,0))</f>
        <v>7.63049648359176E-3</v>
      </c>
      <c r="D60" s="30">
        <f>INDEX(Region!M:M,MATCH($A60&amp;$A$57,Region!$J:$J,0))</f>
        <v>4.9612503698134901E-3</v>
      </c>
      <c r="E60" s="30">
        <f>INDEX(Region!N:N,MATCH($A60&amp;$A$57,Region!$J:$J,0))</f>
        <v>1.8560892120799699E-3</v>
      </c>
    </row>
    <row r="61" spans="1:10" x14ac:dyDescent="0.3">
      <c r="A61" s="34" t="s">
        <v>117</v>
      </c>
      <c r="B61" s="30">
        <f>INDEX(Region!K:K,MATCH($A61&amp;$A$57,Region!$J:$J,0))</f>
        <v>2.29318445463263E-2</v>
      </c>
      <c r="C61" s="30">
        <f>INDEX(Region!L:L,MATCH($A61&amp;$A$57,Region!$J:$J,0))</f>
        <v>1.36908218784162E-2</v>
      </c>
      <c r="D61" s="30">
        <f>INDEX(Region!M:M,MATCH($A61&amp;$A$57,Region!$J:$J,0))</f>
        <v>1.8777504226031898E-2</v>
      </c>
      <c r="E61" s="30">
        <f>INDEX(Region!N:N,MATCH($A61&amp;$A$57,Region!$J:$J,0))</f>
        <v>9.2979011147779692E-3</v>
      </c>
    </row>
    <row r="62" spans="1:10" x14ac:dyDescent="0.3">
      <c r="A62" s="34" t="s">
        <v>118</v>
      </c>
      <c r="B62" s="30">
        <f>INDEX(Region!K:K,MATCH($A62&amp;$A$57,Region!$J:$J,0))</f>
        <v>6.3240887640849203E-2</v>
      </c>
      <c r="C62" s="30">
        <f>INDEX(Region!L:L,MATCH($A62&amp;$A$57,Region!$J:$J,0))</f>
        <v>5.9397903679614103E-2</v>
      </c>
      <c r="D62" s="30">
        <f>INDEX(Region!M:M,MATCH($A62&amp;$A$57,Region!$J:$J,0))</f>
        <v>5.8146829175595799E-2</v>
      </c>
      <c r="E62" s="30">
        <f>INDEX(Region!N:N,MATCH($A62&amp;$A$57,Region!$J:$J,0))</f>
        <v>4.7639550462041297E-2</v>
      </c>
    </row>
    <row r="63" spans="1:10" x14ac:dyDescent="0.3">
      <c r="A63" s="34" t="s">
        <v>119</v>
      </c>
      <c r="B63" s="30">
        <f>INDEX(Region!K:K,MATCH($A63&amp;$A$57,Region!$J:$J,0))</f>
        <v>0.12266097732968501</v>
      </c>
      <c r="C63" s="30">
        <f>INDEX(Region!L:L,MATCH($A63&amp;$A$57,Region!$J:$J,0))</f>
        <v>0.109306901779285</v>
      </c>
      <c r="D63" s="30">
        <f>INDEX(Region!M:M,MATCH($A63&amp;$A$57,Region!$J:$J,0))</f>
        <v>0.11641546775019</v>
      </c>
      <c r="E63" s="30">
        <f>INDEX(Region!N:N,MATCH($A63&amp;$A$57,Region!$J:$J,0))</f>
        <v>0.12873469332264501</v>
      </c>
    </row>
    <row r="64" spans="1:10" x14ac:dyDescent="0.3">
      <c r="A64" s="34" t="s">
        <v>120</v>
      </c>
      <c r="B64" s="30">
        <f>INDEX(Region!K:K,MATCH($A64&amp;$A$57,Region!$J:$J,0))</f>
        <v>0.12782807441184299</v>
      </c>
      <c r="C64" s="30">
        <f>INDEX(Region!L:L,MATCH($A64&amp;$A$57,Region!$J:$J,0))</f>
        <v>0.123318404395706</v>
      </c>
      <c r="D64" s="30">
        <f>INDEX(Region!M:M,MATCH($A64&amp;$A$57,Region!$J:$J,0))</f>
        <v>7.9751130458171102E-2</v>
      </c>
      <c r="E64" s="30">
        <f>INDEX(Region!N:N,MATCH($A64&amp;$A$57,Region!$J:$J,0))</f>
        <v>0.11822573592536501</v>
      </c>
    </row>
    <row r="65" spans="1:5" x14ac:dyDescent="0.3">
      <c r="A65" s="34" t="s">
        <v>121</v>
      </c>
      <c r="B65" s="30">
        <f>INDEX(Region!K:K,MATCH($A65&amp;$A$57,Region!$J:$J,0))</f>
        <v>0.14560907575124399</v>
      </c>
      <c r="C65" s="30">
        <f>INDEX(Region!L:L,MATCH($A65&amp;$A$57,Region!$J:$J,0))</f>
        <v>0.209996318507604</v>
      </c>
      <c r="D65" s="30">
        <f>INDEX(Region!M:M,MATCH($A65&amp;$A$57,Region!$J:$J,0))</f>
        <v>9.8296746143299502E-2</v>
      </c>
      <c r="E65" s="30">
        <f>INDEX(Region!N:N,MATCH($A65&amp;$A$57,Region!$J:$J,0))</f>
        <v>0.20416446319251799</v>
      </c>
    </row>
    <row r="66" spans="1:5" x14ac:dyDescent="0.3">
      <c r="A66" s="34" t="s">
        <v>122</v>
      </c>
      <c r="B66" s="30">
        <f>INDEX(Region!K:K,MATCH($A66&amp;$A$57,Region!$J:$J,0))</f>
        <v>3.0458771942015399E-2</v>
      </c>
      <c r="C66" s="30">
        <f>INDEX(Region!L:L,MATCH($A66&amp;$A$57,Region!$J:$J,0))</f>
        <v>0.107844197625576</v>
      </c>
      <c r="D66" s="30">
        <f>INDEX(Region!M:M,MATCH($A66&amp;$A$57,Region!$J:$J,0))</f>
        <v>5.0109437493147301E-2</v>
      </c>
      <c r="E66" s="30">
        <f>INDEX(Region!N:N,MATCH($A66&amp;$A$57,Region!$J:$J,0))</f>
        <v>6.2382965620425397E-2</v>
      </c>
    </row>
    <row r="67" spans="1:5" x14ac:dyDescent="0.3">
      <c r="A67" s="34" t="s">
        <v>123</v>
      </c>
      <c r="B67" s="30">
        <f>INDEX(Region!K:K,MATCH($A67&amp;$A$57,Region!$J:$J,0))</f>
        <v>0.48324046354609601</v>
      </c>
      <c r="C67" s="30">
        <f>INDEX(Region!L:L,MATCH($A67&amp;$A$57,Region!$J:$J,0))</f>
        <v>0.368814955650207</v>
      </c>
      <c r="D67" s="30">
        <f>INDEX(Region!M:M,MATCH($A67&amp;$A$57,Region!$J:$J,0))</f>
        <v>0.57354163438375105</v>
      </c>
      <c r="E67" s="30">
        <f>INDEX(Region!N:N,MATCH($A67&amp;$A$57,Region!$J:$J,0))</f>
        <v>0.42769860115014802</v>
      </c>
    </row>
    <row r="68" spans="1:5" x14ac:dyDescent="0.3">
      <c r="A68" s="29"/>
      <c r="B68" s="102"/>
      <c r="C68" s="102"/>
      <c r="D68" s="102"/>
      <c r="E68" s="102"/>
    </row>
    <row r="69" spans="1:5" x14ac:dyDescent="0.3">
      <c r="A69" s="29"/>
      <c r="B69" s="102"/>
      <c r="C69" s="102"/>
      <c r="D69" s="102"/>
      <c r="E69" s="102"/>
    </row>
    <row r="70" spans="1:5" x14ac:dyDescent="0.3">
      <c r="A70" s="97" t="s">
        <v>12</v>
      </c>
      <c r="B70" s="102"/>
      <c r="C70" s="102"/>
      <c r="D70" s="102"/>
      <c r="E70" s="102"/>
    </row>
    <row r="71" spans="1:5" x14ac:dyDescent="0.3">
      <c r="B71" s="102"/>
      <c r="C71" s="102"/>
      <c r="D71" s="102"/>
      <c r="E71" s="102"/>
    </row>
    <row r="72" spans="1:5" ht="42" x14ac:dyDescent="0.3">
      <c r="B72" s="98" t="s">
        <v>81</v>
      </c>
      <c r="C72" s="98" t="s">
        <v>82</v>
      </c>
      <c r="D72" s="98" t="s">
        <v>83</v>
      </c>
      <c r="E72" s="98" t="s">
        <v>84</v>
      </c>
    </row>
    <row r="73" spans="1:5" x14ac:dyDescent="0.3">
      <c r="A73" s="34" t="s">
        <v>116</v>
      </c>
      <c r="B73" s="30">
        <f>INDEX(Region!K:K,MATCH($A73&amp;$A$70,Region!$J:$J,0))</f>
        <v>0</v>
      </c>
      <c r="C73" s="30">
        <f>INDEX(Region!L:L,MATCH($A73&amp;$A$70,Region!$J:$J,0))</f>
        <v>0</v>
      </c>
      <c r="D73" s="30">
        <f>INDEX(Region!M:M,MATCH($A73&amp;$A$70,Region!$J:$J,0))</f>
        <v>0</v>
      </c>
      <c r="E73" s="30">
        <f>INDEX(Region!N:N,MATCH($A73&amp;$A$70,Region!$J:$J,0))</f>
        <v>0</v>
      </c>
    </row>
    <row r="74" spans="1:5" x14ac:dyDescent="0.3">
      <c r="A74" s="34" t="s">
        <v>117</v>
      </c>
      <c r="B74" s="30">
        <f>INDEX(Region!K:K,MATCH($A74&amp;$A$70,Region!$J:$J,0))</f>
        <v>1.1235955056179799E-2</v>
      </c>
      <c r="C74" s="30">
        <f>INDEX(Region!L:L,MATCH($A74&amp;$A$70,Region!$J:$J,0))</f>
        <v>4.49438202247191E-2</v>
      </c>
      <c r="D74" s="30">
        <f>INDEX(Region!M:M,MATCH($A74&amp;$A$70,Region!$J:$J,0))</f>
        <v>9.8522167487684695E-3</v>
      </c>
      <c r="E74" s="30">
        <f>INDEX(Region!N:N,MATCH($A74&amp;$A$70,Region!$J:$J,0))</f>
        <v>5.5045871559633003E-2</v>
      </c>
    </row>
    <row r="75" spans="1:5" x14ac:dyDescent="0.3">
      <c r="A75" s="34" t="s">
        <v>118</v>
      </c>
      <c r="B75" s="30">
        <f>INDEX(Region!K:K,MATCH($A75&amp;$A$70,Region!$J:$J,0))</f>
        <v>1.6853932584269701E-2</v>
      </c>
      <c r="C75" s="30">
        <f>INDEX(Region!L:L,MATCH($A75&amp;$A$70,Region!$J:$J,0))</f>
        <v>8.98876404494382E-2</v>
      </c>
      <c r="D75" s="30">
        <f>INDEX(Region!M:M,MATCH($A75&amp;$A$70,Region!$J:$J,0))</f>
        <v>2.4630541871921201E-2</v>
      </c>
      <c r="E75" s="30">
        <f>INDEX(Region!N:N,MATCH($A75&amp;$A$70,Region!$J:$J,0))</f>
        <v>0.100917431192661</v>
      </c>
    </row>
    <row r="76" spans="1:5" x14ac:dyDescent="0.3">
      <c r="A76" s="34" t="s">
        <v>119</v>
      </c>
      <c r="B76" s="30">
        <f>INDEX(Region!K:K,MATCH($A76&amp;$A$70,Region!$J:$J,0))</f>
        <v>0.106741573033708</v>
      </c>
      <c r="C76" s="30">
        <f>INDEX(Region!L:L,MATCH($A76&amp;$A$70,Region!$J:$J,0))</f>
        <v>9.5505617977528101E-2</v>
      </c>
      <c r="D76" s="30">
        <f>INDEX(Region!M:M,MATCH($A76&amp;$A$70,Region!$J:$J,0))</f>
        <v>7.8817733990147798E-2</v>
      </c>
      <c r="E76" s="30">
        <f>INDEX(Region!N:N,MATCH($A76&amp;$A$70,Region!$J:$J,0))</f>
        <v>0.17431192660550501</v>
      </c>
    </row>
    <row r="77" spans="1:5" x14ac:dyDescent="0.3">
      <c r="A77" s="34" t="s">
        <v>120</v>
      </c>
      <c r="B77" s="30">
        <f>INDEX(Region!K:K,MATCH($A77&amp;$A$70,Region!$J:$J,0))</f>
        <v>7.8651685393258397E-2</v>
      </c>
      <c r="C77" s="30">
        <f>INDEX(Region!L:L,MATCH($A77&amp;$A$70,Region!$J:$J,0))</f>
        <v>0.17977528089887601</v>
      </c>
      <c r="D77" s="30">
        <f>INDEX(Region!M:M,MATCH($A77&amp;$A$70,Region!$J:$J,0))</f>
        <v>7.3891625615763595E-2</v>
      </c>
      <c r="E77" s="30">
        <f>INDEX(Region!N:N,MATCH($A77&amp;$A$70,Region!$J:$J,0))</f>
        <v>0.21100917431192701</v>
      </c>
    </row>
    <row r="78" spans="1:5" x14ac:dyDescent="0.3">
      <c r="A78" s="34" t="s">
        <v>121</v>
      </c>
      <c r="B78" s="30">
        <f>INDEX(Region!K:K,MATCH($A78&amp;$A$70,Region!$J:$J,0))</f>
        <v>0.16853932584269701</v>
      </c>
      <c r="C78" s="30">
        <f>INDEX(Region!L:L,MATCH($A78&amp;$A$70,Region!$J:$J,0))</f>
        <v>0.14044943820224701</v>
      </c>
      <c r="D78" s="30">
        <f>INDEX(Region!M:M,MATCH($A78&amp;$A$70,Region!$J:$J,0))</f>
        <v>0.19211822660098499</v>
      </c>
      <c r="E78" s="30">
        <f>INDEX(Region!N:N,MATCH($A78&amp;$A$70,Region!$J:$J,0))</f>
        <v>0.146788990825688</v>
      </c>
    </row>
    <row r="79" spans="1:5" x14ac:dyDescent="0.3">
      <c r="A79" s="34" t="s">
        <v>122</v>
      </c>
      <c r="B79" s="30">
        <f>INDEX(Region!K:K,MATCH($A79&amp;$A$70,Region!$J:$J,0))</f>
        <v>2.2471910112359501E-2</v>
      </c>
      <c r="C79" s="30">
        <f>INDEX(Region!L:L,MATCH($A79&amp;$A$70,Region!$J:$J,0))</f>
        <v>8.98876404494382E-2</v>
      </c>
      <c r="D79" s="30">
        <f>INDEX(Region!M:M,MATCH($A79&amp;$A$70,Region!$J:$J,0))</f>
        <v>8.8669950738916301E-2</v>
      </c>
      <c r="E79" s="30">
        <f>INDEX(Region!N:N,MATCH($A79&amp;$A$70,Region!$J:$J,0))</f>
        <v>5.5045871559633003E-2</v>
      </c>
    </row>
    <row r="80" spans="1:5" x14ac:dyDescent="0.3">
      <c r="A80" s="34" t="s">
        <v>123</v>
      </c>
      <c r="B80" s="30">
        <f>INDEX(Region!K:K,MATCH($A80&amp;$A$70,Region!$J:$J,0))</f>
        <v>0.59550561797752799</v>
      </c>
      <c r="C80" s="30">
        <f>INDEX(Region!L:L,MATCH($A80&amp;$A$70,Region!$J:$J,0))</f>
        <v>0.35955056179775302</v>
      </c>
      <c r="D80" s="30">
        <f>INDEX(Region!M:M,MATCH($A80&amp;$A$70,Region!$J:$J,0))</f>
        <v>0.532019704433498</v>
      </c>
      <c r="E80" s="30">
        <f>INDEX(Region!N:N,MATCH($A80&amp;$A$70,Region!$J:$J,0))</f>
        <v>0.25688073394495398</v>
      </c>
    </row>
    <row r="81" spans="1:5" x14ac:dyDescent="0.3">
      <c r="A81" s="29"/>
      <c r="B81" s="102"/>
      <c r="C81" s="102"/>
      <c r="D81" s="102"/>
      <c r="E81" s="102"/>
    </row>
    <row r="82" spans="1:5" x14ac:dyDescent="0.3">
      <c r="A82" s="29"/>
      <c r="B82" s="102"/>
      <c r="C82" s="102"/>
      <c r="D82" s="102"/>
      <c r="E82" s="102"/>
    </row>
    <row r="83" spans="1:5" x14ac:dyDescent="0.3">
      <c r="A83" s="97" t="s">
        <v>48</v>
      </c>
      <c r="B83" s="102"/>
      <c r="C83" s="102"/>
      <c r="D83" s="102"/>
      <c r="E83" s="102"/>
    </row>
    <row r="84" spans="1:5" x14ac:dyDescent="0.3">
      <c r="B84" s="102"/>
      <c r="C84" s="102"/>
      <c r="D84" s="102"/>
      <c r="E84" s="102"/>
    </row>
    <row r="85" spans="1:5" ht="42" x14ac:dyDescent="0.3">
      <c r="B85" s="98" t="s">
        <v>81</v>
      </c>
      <c r="C85" s="98" t="s">
        <v>82</v>
      </c>
      <c r="D85" s="98" t="s">
        <v>83</v>
      </c>
      <c r="E85" s="98" t="s">
        <v>84</v>
      </c>
    </row>
    <row r="86" spans="1:5" x14ac:dyDescent="0.3">
      <c r="A86" s="34" t="s">
        <v>116</v>
      </c>
      <c r="B86" s="30">
        <f>INDEX(Region!K:K,MATCH($A86&amp;$A$83,Region!$J:$J,0))</f>
        <v>0</v>
      </c>
      <c r="C86" s="30">
        <f>INDEX(Region!L:L,MATCH($A86&amp;$A$83,Region!$J:$J,0))</f>
        <v>5.3763440860214997E-3</v>
      </c>
      <c r="D86" s="30">
        <f>INDEX(Region!M:M,MATCH($A86&amp;$A$83,Region!$J:$J,0))</f>
        <v>0</v>
      </c>
      <c r="E86" s="30">
        <f>INDEX(Region!N:N,MATCH($A86&amp;$A$83,Region!$J:$J,0))</f>
        <v>7.4074074074074103E-3</v>
      </c>
    </row>
    <row r="87" spans="1:5" x14ac:dyDescent="0.3">
      <c r="A87" s="34" t="s">
        <v>117</v>
      </c>
      <c r="B87" s="30">
        <f>INDEX(Region!K:K,MATCH($A87&amp;$A$83,Region!$J:$J,0))</f>
        <v>2.7397260273972601E-2</v>
      </c>
      <c r="C87" s="30">
        <f>INDEX(Region!L:L,MATCH($A87&amp;$A$83,Region!$J:$J,0))</f>
        <v>1.6129032258064498E-2</v>
      </c>
      <c r="D87" s="30">
        <f>INDEX(Region!M:M,MATCH($A87&amp;$A$83,Region!$J:$J,0))</f>
        <v>1.6666666666666701E-2</v>
      </c>
      <c r="E87" s="30">
        <f>INDEX(Region!N:N,MATCH($A87&amp;$A$83,Region!$J:$J,0))</f>
        <v>2.2222222222222199E-2</v>
      </c>
    </row>
    <row r="88" spans="1:5" x14ac:dyDescent="0.3">
      <c r="A88" s="34" t="s">
        <v>118</v>
      </c>
      <c r="B88" s="30">
        <f>INDEX(Region!K:K,MATCH($A88&amp;$A$83,Region!$J:$J,0))</f>
        <v>4.1095890410958902E-2</v>
      </c>
      <c r="C88" s="30">
        <f>INDEX(Region!L:L,MATCH($A88&amp;$A$83,Region!$J:$J,0))</f>
        <v>7.25806451612903E-2</v>
      </c>
      <c r="D88" s="30">
        <f>INDEX(Region!M:M,MATCH($A88&amp;$A$83,Region!$J:$J,0))</f>
        <v>3.3333333333333298E-2</v>
      </c>
      <c r="E88" s="30">
        <f>INDEX(Region!N:N,MATCH($A88&amp;$A$83,Region!$J:$J,0))</f>
        <v>8.8888888888888906E-2</v>
      </c>
    </row>
    <row r="89" spans="1:5" x14ac:dyDescent="0.3">
      <c r="A89" s="34" t="s">
        <v>119</v>
      </c>
      <c r="B89" s="30">
        <f>INDEX(Region!K:K,MATCH($A89&amp;$A$83,Region!$J:$J,0))</f>
        <v>8.9041095890410996E-2</v>
      </c>
      <c r="C89" s="30">
        <f>INDEX(Region!L:L,MATCH($A89&amp;$A$83,Region!$J:$J,0))</f>
        <v>0.19892473118279599</v>
      </c>
      <c r="D89" s="30">
        <f>INDEX(Region!M:M,MATCH($A89&amp;$A$83,Region!$J:$J,0))</f>
        <v>3.3333333333333298E-2</v>
      </c>
      <c r="E89" s="30">
        <f>INDEX(Region!N:N,MATCH($A89&amp;$A$83,Region!$J:$J,0))</f>
        <v>0.35555555555555601</v>
      </c>
    </row>
    <row r="90" spans="1:5" x14ac:dyDescent="0.3">
      <c r="A90" s="34" t="s">
        <v>120</v>
      </c>
      <c r="B90" s="30">
        <f>INDEX(Region!K:K,MATCH($A90&amp;$A$83,Region!$J:$J,0))</f>
        <v>6.8493150684931503E-2</v>
      </c>
      <c r="C90" s="30">
        <f>INDEX(Region!L:L,MATCH($A90&amp;$A$83,Region!$J:$J,0))</f>
        <v>0.13978494623655899</v>
      </c>
      <c r="D90" s="30">
        <f>INDEX(Region!M:M,MATCH($A90&amp;$A$83,Region!$J:$J,0))</f>
        <v>0.133333333333333</v>
      </c>
      <c r="E90" s="30">
        <f>INDEX(Region!N:N,MATCH($A90&amp;$A$83,Region!$J:$J,0))</f>
        <v>0.281481481481481</v>
      </c>
    </row>
    <row r="91" spans="1:5" x14ac:dyDescent="0.3">
      <c r="A91" s="34" t="s">
        <v>121</v>
      </c>
      <c r="B91" s="30">
        <f>INDEX(Region!K:K,MATCH($A91&amp;$A$83,Region!$J:$J,0))</f>
        <v>0.10958904109589</v>
      </c>
      <c r="C91" s="30">
        <f>INDEX(Region!L:L,MATCH($A91&amp;$A$83,Region!$J:$J,0))</f>
        <v>0.12634408602150499</v>
      </c>
      <c r="D91" s="30">
        <f>INDEX(Region!M:M,MATCH($A91&amp;$A$83,Region!$J:$J,0))</f>
        <v>0.233333333333333</v>
      </c>
      <c r="E91" s="30">
        <f>INDEX(Region!N:N,MATCH($A91&amp;$A$83,Region!$J:$J,0))</f>
        <v>0.125925925925926</v>
      </c>
    </row>
    <row r="92" spans="1:5" x14ac:dyDescent="0.3">
      <c r="A92" s="34" t="s">
        <v>122</v>
      </c>
      <c r="B92" s="30">
        <f>INDEX(Region!K:K,MATCH($A92&amp;$A$83,Region!$J:$J,0))</f>
        <v>0</v>
      </c>
      <c r="C92" s="30">
        <f>INDEX(Region!L:L,MATCH($A92&amp;$A$83,Region!$J:$J,0))</f>
        <v>8.6021505376344107E-2</v>
      </c>
      <c r="D92" s="30">
        <f>INDEX(Region!M:M,MATCH($A92&amp;$A$83,Region!$J:$J,0))</f>
        <v>8.3333333333333301E-2</v>
      </c>
      <c r="E92" s="30">
        <f>INDEX(Region!N:N,MATCH($A92&amp;$A$83,Region!$J:$J,0))</f>
        <v>4.4444444444444398E-2</v>
      </c>
    </row>
    <row r="93" spans="1:5" x14ac:dyDescent="0.3">
      <c r="A93" s="34" t="s">
        <v>123</v>
      </c>
      <c r="B93" s="30">
        <f>INDEX(Region!K:K,MATCH($A93&amp;$A$83,Region!$J:$J,0))</f>
        <v>0.66438356164383605</v>
      </c>
      <c r="C93" s="30">
        <f>INDEX(Region!L:L,MATCH($A93&amp;$A$83,Region!$J:$J,0))</f>
        <v>0.35483870967741898</v>
      </c>
      <c r="D93" s="30">
        <f>INDEX(Region!M:M,MATCH($A93&amp;$A$83,Region!$J:$J,0))</f>
        <v>0.46666666666666701</v>
      </c>
      <c r="E93" s="30">
        <f>INDEX(Region!N:N,MATCH($A93&amp;$A$83,Region!$J:$J,0))</f>
        <v>7.4074074074074098E-2</v>
      </c>
    </row>
    <row r="94" spans="1:5" x14ac:dyDescent="0.3">
      <c r="A94" s="29"/>
      <c r="B94" s="103"/>
      <c r="C94" s="103"/>
      <c r="D94" s="103"/>
      <c r="E94" s="103"/>
    </row>
    <row r="95" spans="1:5" x14ac:dyDescent="0.3">
      <c r="A95" s="29"/>
    </row>
    <row r="96" spans="1:5" x14ac:dyDescent="0.3">
      <c r="A96" s="101" t="s">
        <v>142</v>
      </c>
    </row>
    <row r="97" spans="1:5" x14ac:dyDescent="0.3">
      <c r="A97" s="97" t="s">
        <v>11</v>
      </c>
    </row>
    <row r="98" spans="1:5" x14ac:dyDescent="0.3">
      <c r="B98" s="102"/>
      <c r="C98" s="102"/>
      <c r="D98" s="102"/>
      <c r="E98" s="102"/>
    </row>
    <row r="99" spans="1:5" ht="42" x14ac:dyDescent="0.3">
      <c r="B99" s="98" t="s">
        <v>81</v>
      </c>
      <c r="C99" s="98" t="s">
        <v>82</v>
      </c>
      <c r="D99" s="98" t="s">
        <v>83</v>
      </c>
      <c r="E99" s="98" t="s">
        <v>84</v>
      </c>
    </row>
    <row r="100" spans="1:5" x14ac:dyDescent="0.3">
      <c r="A100" s="41" t="s">
        <v>125</v>
      </c>
      <c r="B100" s="30">
        <f>INDEX(Region!K:K,MATCH($A100&amp;$A$97,Region!$J:$J,0))</f>
        <v>2.6091856705751201E-2</v>
      </c>
      <c r="C100" s="30">
        <f>INDEX(Region!L:L,MATCH($A100&amp;$A$97,Region!$J:$J,0))</f>
        <v>8.5714048932764894E-2</v>
      </c>
      <c r="D100" s="30">
        <f>INDEX(Region!M:M,MATCH($A100&amp;$A$97,Region!$J:$J,0))</f>
        <v>0.19575413177911399</v>
      </c>
      <c r="E100" s="30">
        <f>INDEX(Region!N:N,MATCH($A100&amp;$A$97,Region!$J:$J,0))</f>
        <v>0.199730684435526</v>
      </c>
    </row>
    <row r="101" spans="1:5" x14ac:dyDescent="0.3">
      <c r="A101" s="41" t="s">
        <v>126</v>
      </c>
      <c r="B101" s="30">
        <f>INDEX(Region!K:K,MATCH($A101&amp;$A$97,Region!$J:$J,0))</f>
        <v>0.23151955190815299</v>
      </c>
      <c r="C101" s="30">
        <f>INDEX(Region!L:L,MATCH($A101&amp;$A$97,Region!$J:$J,0))</f>
        <v>0.10529264079153</v>
      </c>
      <c r="D101" s="30">
        <f>INDEX(Region!M:M,MATCH($A101&amp;$A$97,Region!$J:$J,0))</f>
        <v>0.20832304855533601</v>
      </c>
      <c r="E101" s="30">
        <f>INDEX(Region!N:N,MATCH($A101&amp;$A$97,Region!$J:$J,0))</f>
        <v>0.16591308960850101</v>
      </c>
    </row>
    <row r="102" spans="1:5" x14ac:dyDescent="0.3">
      <c r="A102" s="41" t="s">
        <v>127</v>
      </c>
      <c r="B102" s="30">
        <f>INDEX(Region!K:K,MATCH($A102&amp;$A$97,Region!$J:$J,0))</f>
        <v>0.25112902122689101</v>
      </c>
      <c r="C102" s="30">
        <f>INDEX(Region!L:L,MATCH($A102&amp;$A$97,Region!$J:$J,0))</f>
        <v>0.267073691995312</v>
      </c>
      <c r="D102" s="30">
        <f>INDEX(Region!M:M,MATCH($A102&amp;$A$97,Region!$J:$J,0))</f>
        <v>0.203987220330345</v>
      </c>
      <c r="E102" s="30">
        <f>INDEX(Region!N:N,MATCH($A102&amp;$A$97,Region!$J:$J,0))</f>
        <v>0.22549232113824899</v>
      </c>
    </row>
    <row r="103" spans="1:5" x14ac:dyDescent="0.3">
      <c r="A103" s="54" t="s">
        <v>128</v>
      </c>
      <c r="B103" s="30">
        <f>INDEX(Region!K:K,MATCH($A103&amp;$A$97,Region!$J:$J,0))</f>
        <v>0.18851704995347501</v>
      </c>
      <c r="C103" s="30">
        <f>INDEX(Region!L:L,MATCH($A103&amp;$A$97,Region!$J:$J,0))</f>
        <v>0.198938352458152</v>
      </c>
      <c r="D103" s="30">
        <f>INDEX(Region!M:M,MATCH($A103&amp;$A$97,Region!$J:$J,0))</f>
        <v>0.150467381281299</v>
      </c>
      <c r="E103" s="30">
        <f>INDEX(Region!N:N,MATCH($A103&amp;$A$97,Region!$J:$J,0))</f>
        <v>0.15941289626184299</v>
      </c>
    </row>
    <row r="104" spans="1:5" x14ac:dyDescent="0.3">
      <c r="A104" s="54" t="s">
        <v>129</v>
      </c>
      <c r="B104" s="30">
        <f>INDEX(Region!K:K,MATCH($A104&amp;$A$97,Region!$J:$J,0))</f>
        <v>0.111627162791946</v>
      </c>
      <c r="C104" s="30">
        <f>INDEX(Region!L:L,MATCH($A104&amp;$A$97,Region!$J:$J,0))</f>
        <v>0.12245680847481499</v>
      </c>
      <c r="D104" s="30">
        <f>INDEX(Region!M:M,MATCH($A104&amp;$A$97,Region!$J:$J,0))</f>
        <v>9.2761897106982405E-2</v>
      </c>
      <c r="E104" s="30">
        <f>INDEX(Region!N:N,MATCH($A104&amp;$A$97,Region!$J:$J,0))</f>
        <v>0.113675830887514</v>
      </c>
    </row>
    <row r="105" spans="1:5" x14ac:dyDescent="0.3">
      <c r="A105" s="54" t="s">
        <v>130</v>
      </c>
      <c r="B105" s="30">
        <f>INDEX(Region!K:K,MATCH($A105&amp;$A$97,Region!$J:$J,0))</f>
        <v>8.4485094453621304E-2</v>
      </c>
      <c r="C105" s="30">
        <f>INDEX(Region!L:L,MATCH($A105&amp;$A$97,Region!$J:$J,0))</f>
        <v>0.11357586562526099</v>
      </c>
      <c r="D105" s="30">
        <f>INDEX(Region!M:M,MATCH($A105&amp;$A$97,Region!$J:$J,0))</f>
        <v>8.8658355177652706E-2</v>
      </c>
      <c r="E105" s="30">
        <f>INDEX(Region!N:N,MATCH($A105&amp;$A$97,Region!$J:$J,0))</f>
        <v>8.6270832102843406E-2</v>
      </c>
    </row>
    <row r="106" spans="1:5" x14ac:dyDescent="0.3">
      <c r="A106" s="54" t="s">
        <v>131</v>
      </c>
      <c r="B106" s="30">
        <f>INDEX(Region!K:K,MATCH($A106&amp;$A$97,Region!$J:$J,0))</f>
        <v>1.0703865728298701E-2</v>
      </c>
      <c r="C106" s="30">
        <f>INDEX(Region!L:L,MATCH($A106&amp;$A$97,Region!$J:$J,0))</f>
        <v>1.8153285935098702E-2</v>
      </c>
      <c r="D106" s="30">
        <f>INDEX(Region!M:M,MATCH($A106&amp;$A$97,Region!$J:$J,0))</f>
        <v>4.8833920734969501E-3</v>
      </c>
      <c r="E106" s="30">
        <f>INDEX(Region!N:N,MATCH($A106&amp;$A$97,Region!$J:$J,0))</f>
        <v>9.4507616721708192E-3</v>
      </c>
    </row>
    <row r="107" spans="1:5" x14ac:dyDescent="0.3">
      <c r="A107" s="54" t="s">
        <v>132</v>
      </c>
      <c r="B107" s="30">
        <f>INDEX(Region!K:K,MATCH($A107&amp;$A$97,Region!$J:$J,0))</f>
        <v>9.59263972318639E-2</v>
      </c>
      <c r="C107" s="30">
        <f>INDEX(Region!L:L,MATCH($A107&amp;$A$97,Region!$J:$J,0))</f>
        <v>8.8795305787065598E-2</v>
      </c>
      <c r="D107" s="30">
        <f>INDEX(Region!M:M,MATCH($A107&amp;$A$97,Region!$J:$J,0))</f>
        <v>5.5164573695774002E-2</v>
      </c>
      <c r="E107" s="30">
        <f>INDEX(Region!N:N,MATCH($A107&amp;$A$97,Region!$J:$J,0))</f>
        <v>4.0053583893353902E-2</v>
      </c>
    </row>
    <row r="108" spans="1:5" x14ac:dyDescent="0.3">
      <c r="A108" s="29"/>
    </row>
    <row r="109" spans="1:5" x14ac:dyDescent="0.3">
      <c r="A109" s="97" t="s">
        <v>12</v>
      </c>
    </row>
    <row r="111" spans="1:5" ht="42" x14ac:dyDescent="0.3">
      <c r="B111" s="104" t="s">
        <v>81</v>
      </c>
      <c r="C111" s="104" t="s">
        <v>82</v>
      </c>
      <c r="D111" s="104" t="s">
        <v>83</v>
      </c>
      <c r="E111" s="104" t="s">
        <v>84</v>
      </c>
    </row>
    <row r="112" spans="1:5" x14ac:dyDescent="0.3">
      <c r="A112" s="41" t="s">
        <v>125</v>
      </c>
      <c r="B112" s="30">
        <f>INDEX(Region!K:K,MATCH($A112&amp;$A$109,Region!$J:$J,0))</f>
        <v>7.8651685393258397E-2</v>
      </c>
      <c r="C112" s="30">
        <f>INDEX(Region!L:L,MATCH($A112&amp;$A$109,Region!$J:$J,0))</f>
        <v>0.13483146067415699</v>
      </c>
      <c r="D112" s="30">
        <f>INDEX(Region!M:M,MATCH($A112&amp;$A$109,Region!$J:$J,0))</f>
        <v>0.10344827586206901</v>
      </c>
      <c r="E112" s="30">
        <f>INDEX(Region!N:N,MATCH($A112&amp;$A$109,Region!$J:$J,0))</f>
        <v>0.100917431192661</v>
      </c>
    </row>
    <row r="113" spans="1:10" x14ac:dyDescent="0.3">
      <c r="A113" s="41" t="s">
        <v>126</v>
      </c>
      <c r="B113" s="30">
        <f>INDEX(Region!K:K,MATCH($A113&amp;$A$109,Region!$J:$J,0))</f>
        <v>0.174157303370786</v>
      </c>
      <c r="C113" s="30">
        <f>INDEX(Region!L:L,MATCH($A113&amp;$A$109,Region!$J:$J,0))</f>
        <v>0.151685393258427</v>
      </c>
      <c r="D113" s="30">
        <f>INDEX(Region!M:M,MATCH($A113&amp;$A$109,Region!$J:$J,0))</f>
        <v>0.133004926108374</v>
      </c>
      <c r="E113" s="30">
        <f>INDEX(Region!N:N,MATCH($A113&amp;$A$109,Region!$J:$J,0))</f>
        <v>0.22935779816513799</v>
      </c>
    </row>
    <row r="114" spans="1:10" x14ac:dyDescent="0.3">
      <c r="A114" s="41" t="s">
        <v>127</v>
      </c>
      <c r="B114" s="30">
        <f>INDEX(Region!K:K,MATCH($A114&amp;$A$109,Region!$J:$J,0))</f>
        <v>0.202247191011236</v>
      </c>
      <c r="C114" s="30">
        <f>INDEX(Region!L:L,MATCH($A114&amp;$A$109,Region!$J:$J,0))</f>
        <v>0.26966292134831499</v>
      </c>
      <c r="D114" s="30">
        <f>INDEX(Region!M:M,MATCH($A114&amp;$A$109,Region!$J:$J,0))</f>
        <v>0.22167487684729101</v>
      </c>
      <c r="E114" s="30">
        <f>INDEX(Region!N:N,MATCH($A114&amp;$A$109,Region!$J:$J,0))</f>
        <v>0.28440366972477099</v>
      </c>
    </row>
    <row r="115" spans="1:10" x14ac:dyDescent="0.3">
      <c r="A115" s="54" t="s">
        <v>128</v>
      </c>
      <c r="B115" s="30">
        <f>INDEX(Region!K:K,MATCH($A115&amp;$A$109,Region!$J:$J,0))</f>
        <v>0.19662921348314599</v>
      </c>
      <c r="C115" s="30">
        <f>INDEX(Region!L:L,MATCH($A115&amp;$A$109,Region!$J:$J,0))</f>
        <v>0.224719101123595</v>
      </c>
      <c r="D115" s="30">
        <f>INDEX(Region!M:M,MATCH($A115&amp;$A$109,Region!$J:$J,0))</f>
        <v>0.17733990147783299</v>
      </c>
      <c r="E115" s="30">
        <f>INDEX(Region!N:N,MATCH($A115&amp;$A$109,Region!$J:$J,0))</f>
        <v>0.201834862385321</v>
      </c>
    </row>
    <row r="116" spans="1:10" x14ac:dyDescent="0.3">
      <c r="A116" s="54" t="s">
        <v>129</v>
      </c>
      <c r="B116" s="30">
        <f>INDEX(Region!K:K,MATCH($A116&amp;$A$109,Region!$J:$J,0))</f>
        <v>0.13483146067415699</v>
      </c>
      <c r="C116" s="30">
        <f>INDEX(Region!L:L,MATCH($A116&amp;$A$109,Region!$J:$J,0))</f>
        <v>0.106741573033708</v>
      </c>
      <c r="D116" s="30">
        <f>INDEX(Region!M:M,MATCH($A116&amp;$A$109,Region!$J:$J,0))</f>
        <v>0.118226600985222</v>
      </c>
      <c r="E116" s="30">
        <f>INDEX(Region!N:N,MATCH($A116&amp;$A$109,Region!$J:$J,0))</f>
        <v>6.4220183486238494E-2</v>
      </c>
    </row>
    <row r="117" spans="1:10" x14ac:dyDescent="0.3">
      <c r="A117" s="54" t="s">
        <v>130</v>
      </c>
      <c r="B117" s="30">
        <f>INDEX(Region!K:K,MATCH($A117&amp;$A$109,Region!$J:$J,0))</f>
        <v>0.106741573033708</v>
      </c>
      <c r="C117" s="30">
        <f>INDEX(Region!L:L,MATCH($A117&amp;$A$109,Region!$J:$J,0))</f>
        <v>5.6179775280898903E-2</v>
      </c>
      <c r="D117" s="30">
        <f>INDEX(Region!M:M,MATCH($A117&amp;$A$109,Region!$J:$J,0))</f>
        <v>0.197044334975369</v>
      </c>
      <c r="E117" s="30">
        <f>INDEX(Region!N:N,MATCH($A117&amp;$A$109,Region!$J:$J,0))</f>
        <v>9.1743119266055106E-2</v>
      </c>
    </row>
    <row r="118" spans="1:10" x14ac:dyDescent="0.3">
      <c r="A118" s="54" t="s">
        <v>131</v>
      </c>
      <c r="B118" s="30">
        <f>INDEX(Region!K:K,MATCH($A118&amp;$A$109,Region!$J:$J,0))</f>
        <v>1.1235955056179799E-2</v>
      </c>
      <c r="C118" s="30">
        <f>INDEX(Region!L:L,MATCH($A118&amp;$A$109,Region!$J:$J,0))</f>
        <v>0</v>
      </c>
      <c r="D118" s="30">
        <f>INDEX(Region!M:M,MATCH($A118&amp;$A$109,Region!$J:$J,0))</f>
        <v>2.4630541871921201E-2</v>
      </c>
      <c r="E118" s="30">
        <f>INDEX(Region!N:N,MATCH($A118&amp;$A$109,Region!$J:$J,0))</f>
        <v>9.1743119266055103E-3</v>
      </c>
    </row>
    <row r="119" spans="1:10" x14ac:dyDescent="0.3">
      <c r="A119" s="54" t="s">
        <v>132</v>
      </c>
      <c r="B119" s="30">
        <f>INDEX(Region!K:K,MATCH($A119&amp;$A$109,Region!$J:$J,0))</f>
        <v>9.5505617977528101E-2</v>
      </c>
      <c r="C119" s="30">
        <f>INDEX(Region!L:L,MATCH($A119&amp;$A$109,Region!$J:$J,0))</f>
        <v>5.6179775280898903E-2</v>
      </c>
      <c r="D119" s="30">
        <f>INDEX(Region!M:M,MATCH($A119&amp;$A$109,Region!$J:$J,0))</f>
        <v>2.4630541871921201E-2</v>
      </c>
      <c r="E119" s="30">
        <f>INDEX(Region!N:N,MATCH($A119&amp;$A$109,Region!$J:$J,0))</f>
        <v>1.8348623853211E-2</v>
      </c>
    </row>
    <row r="120" spans="1:10" x14ac:dyDescent="0.3">
      <c r="A120" s="29"/>
      <c r="G120" s="29"/>
      <c r="H120" s="29"/>
      <c r="I120" s="29"/>
      <c r="J120" s="29"/>
    </row>
    <row r="121" spans="1:10" x14ac:dyDescent="0.3">
      <c r="A121" s="97" t="s">
        <v>48</v>
      </c>
    </row>
    <row r="123" spans="1:10" ht="42" x14ac:dyDescent="0.3">
      <c r="B123" s="104" t="s">
        <v>81</v>
      </c>
      <c r="C123" s="104" t="s">
        <v>82</v>
      </c>
      <c r="D123" s="104" t="s">
        <v>83</v>
      </c>
      <c r="E123" s="104" t="s">
        <v>84</v>
      </c>
    </row>
    <row r="124" spans="1:10" x14ac:dyDescent="0.3">
      <c r="A124" s="41" t="s">
        <v>125</v>
      </c>
      <c r="B124" s="30">
        <f>INDEX(Region!K:K,MATCH($A124&amp;$A$121,Region!$J:$J,0))</f>
        <v>6.1643835616438401E-2</v>
      </c>
      <c r="C124" s="30">
        <f>INDEX(Region!L:L,MATCH($A124&amp;$A$121,Region!$J:$J,0))</f>
        <v>0.228494623655914</v>
      </c>
      <c r="D124" s="30">
        <f>INDEX(Region!M:M,MATCH($A124&amp;$A$121,Region!$J:$J,0))</f>
        <v>3.3333333333333298E-2</v>
      </c>
      <c r="E124" s="30">
        <f>INDEX(Region!N:N,MATCH($A124&amp;$A$121,Region!$J:$J,0))</f>
        <v>5.1851851851851899E-2</v>
      </c>
    </row>
    <row r="125" spans="1:10" x14ac:dyDescent="0.3">
      <c r="A125" s="41" t="s">
        <v>126</v>
      </c>
      <c r="B125" s="30">
        <f>INDEX(Region!K:K,MATCH($A125&amp;$A$121,Region!$J:$J,0))</f>
        <v>7.5342465753424695E-2</v>
      </c>
      <c r="C125" s="30">
        <f>INDEX(Region!L:L,MATCH($A125&amp;$A$121,Region!$J:$J,0))</f>
        <v>0.14516129032258099</v>
      </c>
      <c r="D125" s="30">
        <f>INDEX(Region!M:M,MATCH($A125&amp;$A$121,Region!$J:$J,0))</f>
        <v>0.05</v>
      </c>
      <c r="E125" s="30">
        <f>INDEX(Region!N:N,MATCH($A125&amp;$A$121,Region!$J:$J,0))</f>
        <v>0.23703703703703699</v>
      </c>
    </row>
    <row r="126" spans="1:10" x14ac:dyDescent="0.3">
      <c r="A126" s="41" t="s">
        <v>127</v>
      </c>
      <c r="B126" s="30">
        <f>INDEX(Region!K:K,MATCH($A126&amp;$A$121,Region!$J:$J,0))</f>
        <v>0.150684931506849</v>
      </c>
      <c r="C126" s="30">
        <f>INDEX(Region!L:L,MATCH($A126&amp;$A$121,Region!$J:$J,0))</f>
        <v>0.27419354838709697</v>
      </c>
      <c r="D126" s="30">
        <f>INDEX(Region!M:M,MATCH($A126&amp;$A$121,Region!$J:$J,0))</f>
        <v>0.18333333333333299</v>
      </c>
      <c r="E126" s="30">
        <f>INDEX(Region!N:N,MATCH($A126&amp;$A$121,Region!$J:$J,0))</f>
        <v>0.50370370370370399</v>
      </c>
    </row>
    <row r="127" spans="1:10" x14ac:dyDescent="0.3">
      <c r="A127" s="54" t="s">
        <v>128</v>
      </c>
      <c r="B127" s="30">
        <f>INDEX(Region!K:K,MATCH($A127&amp;$A$121,Region!$J:$J,0))</f>
        <v>0.164383561643836</v>
      </c>
      <c r="C127" s="30">
        <f>INDEX(Region!L:L,MATCH($A127&amp;$A$121,Region!$J:$J,0))</f>
        <v>0.16666666666666699</v>
      </c>
      <c r="D127" s="30">
        <f>INDEX(Region!M:M,MATCH($A127&amp;$A$121,Region!$J:$J,0))</f>
        <v>0.15</v>
      </c>
      <c r="E127" s="30">
        <f>INDEX(Region!N:N,MATCH($A127&amp;$A$121,Region!$J:$J,0))</f>
        <v>0.140740740740741</v>
      </c>
    </row>
    <row r="128" spans="1:10" x14ac:dyDescent="0.3">
      <c r="A128" s="54" t="s">
        <v>129</v>
      </c>
      <c r="B128" s="30">
        <f>INDEX(Region!K:K,MATCH($A128&amp;$A$121,Region!$J:$J,0))</f>
        <v>9.5890410958904104E-2</v>
      </c>
      <c r="C128" s="30">
        <f>INDEX(Region!L:L,MATCH($A128&amp;$A$121,Region!$J:$J,0))</f>
        <v>8.3333333333333301E-2</v>
      </c>
      <c r="D128" s="30">
        <f>INDEX(Region!M:M,MATCH($A128&amp;$A$121,Region!$J:$J,0))</f>
        <v>0.21666666666666701</v>
      </c>
      <c r="E128" s="30">
        <f>INDEX(Region!N:N,MATCH($A128&amp;$A$121,Region!$J:$J,0))</f>
        <v>2.2222222222222199E-2</v>
      </c>
    </row>
    <row r="129" spans="1:5" x14ac:dyDescent="0.3">
      <c r="A129" s="54" t="s">
        <v>130</v>
      </c>
      <c r="B129" s="30">
        <f>INDEX(Region!K:K,MATCH($A129&amp;$A$121,Region!$J:$J,0))</f>
        <v>6.1643835616438401E-2</v>
      </c>
      <c r="C129" s="30">
        <f>INDEX(Region!L:L,MATCH($A129&amp;$A$121,Region!$J:$J,0))</f>
        <v>3.7634408602150497E-2</v>
      </c>
      <c r="D129" s="30">
        <f>INDEX(Region!M:M,MATCH($A129&amp;$A$121,Region!$J:$J,0))</f>
        <v>0.133333333333333</v>
      </c>
      <c r="E129" s="30">
        <f>INDEX(Region!N:N,MATCH($A129&amp;$A$121,Region!$J:$J,0))</f>
        <v>2.2222222222222199E-2</v>
      </c>
    </row>
    <row r="130" spans="1:5" x14ac:dyDescent="0.3">
      <c r="A130" s="54" t="s">
        <v>131</v>
      </c>
      <c r="B130" s="30">
        <f>INDEX(Region!K:K,MATCH($A130&amp;$A$121,Region!$J:$J,0))</f>
        <v>6.8493150684931503E-3</v>
      </c>
      <c r="C130" s="30">
        <f>INDEX(Region!L:L,MATCH($A130&amp;$A$121,Region!$J:$J,0))</f>
        <v>0</v>
      </c>
      <c r="D130" s="30">
        <f>INDEX(Region!M:M,MATCH($A130&amp;$A$121,Region!$J:$J,0))</f>
        <v>0.116666666666667</v>
      </c>
      <c r="E130" s="30">
        <f>INDEX(Region!N:N,MATCH($A130&amp;$A$121,Region!$J:$J,0))</f>
        <v>0</v>
      </c>
    </row>
    <row r="131" spans="1:5" x14ac:dyDescent="0.3">
      <c r="A131" s="54" t="s">
        <v>132</v>
      </c>
      <c r="B131" s="30">
        <f>INDEX(Region!K:K,MATCH($A131&amp;$A$121,Region!$J:$J,0))</f>
        <v>0.38356164383561597</v>
      </c>
      <c r="C131" s="30">
        <f>INDEX(Region!L:L,MATCH($A131&amp;$A$121,Region!$J:$J,0))</f>
        <v>6.4516129032258104E-2</v>
      </c>
      <c r="D131" s="30">
        <f>INDEX(Region!M:M,MATCH($A131&amp;$A$121,Region!$J:$J,0))</f>
        <v>0.116666666666667</v>
      </c>
      <c r="E131" s="30">
        <f>INDEX(Region!N:N,MATCH($A131&amp;$A$121,Region!$J:$J,0))</f>
        <v>2.2222222222222199E-2</v>
      </c>
    </row>
    <row r="132" spans="1:5" x14ac:dyDescent="0.3">
      <c r="A132" s="54"/>
      <c r="B132" s="105"/>
      <c r="C132" s="105"/>
      <c r="D132" s="105"/>
      <c r="E132" s="105"/>
    </row>
    <row r="133" spans="1:5" x14ac:dyDescent="0.3">
      <c r="A133" s="54"/>
      <c r="B133" s="102"/>
      <c r="C133" s="102"/>
      <c r="D133" s="102"/>
      <c r="E133" s="102"/>
    </row>
    <row r="134" spans="1:5" x14ac:dyDescent="0.3">
      <c r="A134" s="101" t="s">
        <v>143</v>
      </c>
      <c r="B134" s="106"/>
      <c r="C134" s="106"/>
      <c r="D134" s="106"/>
      <c r="E134" s="106"/>
    </row>
    <row r="135" spans="1:5" x14ac:dyDescent="0.3">
      <c r="A135" s="97" t="s">
        <v>11</v>
      </c>
    </row>
    <row r="137" spans="1:5" ht="42" x14ac:dyDescent="0.3">
      <c r="B137" s="98" t="s">
        <v>81</v>
      </c>
      <c r="C137" s="98" t="s">
        <v>82</v>
      </c>
      <c r="D137" s="98" t="s">
        <v>83</v>
      </c>
      <c r="E137" s="98" t="s">
        <v>84</v>
      </c>
    </row>
    <row r="138" spans="1:5" x14ac:dyDescent="0.3">
      <c r="A138" s="41" t="s">
        <v>134</v>
      </c>
      <c r="B138" s="30">
        <f>INDEX(Region!K:K,MATCH($A138&amp;$A$135,Region!$J:$J,0))</f>
        <v>0.104147006301747</v>
      </c>
      <c r="C138" s="30">
        <f>INDEX(Region!L:L,MATCH($A138&amp;$A$135,Region!$J:$J,0))</f>
        <v>9.6689876783475695E-2</v>
      </c>
      <c r="D138" s="30">
        <f>INDEX(Region!M:M,MATCH($A138&amp;$A$135,Region!$J:$J,0))</f>
        <v>0.24679328620053401</v>
      </c>
      <c r="E138" s="30">
        <f>INDEX(Region!N:N,MATCH($A138&amp;$A$135,Region!$J:$J,0))</f>
        <v>0.100984535513227</v>
      </c>
    </row>
    <row r="139" spans="1:5" x14ac:dyDescent="0.3">
      <c r="A139" s="41" t="s">
        <v>135</v>
      </c>
      <c r="B139" s="30">
        <f>INDEX(Region!K:K,MATCH($A139&amp;$A$135,Region!$J:$J,0))</f>
        <v>0.13994246364700899</v>
      </c>
      <c r="C139" s="30">
        <f>INDEX(Region!L:L,MATCH($A139&amp;$A$135,Region!$J:$J,0))</f>
        <v>0.15514407465978899</v>
      </c>
      <c r="D139" s="30">
        <f>INDEX(Region!M:M,MATCH($A139&amp;$A$135,Region!$J:$J,0))</f>
        <v>0.23528767227592601</v>
      </c>
      <c r="E139" s="30">
        <f>INDEX(Region!N:N,MATCH($A139&amp;$A$135,Region!$J:$J,0))</f>
        <v>0.12700897162432501</v>
      </c>
    </row>
    <row r="140" spans="1:5" x14ac:dyDescent="0.3">
      <c r="A140" s="41" t="s">
        <v>136</v>
      </c>
      <c r="B140" s="30">
        <f>INDEX(Region!K:K,MATCH($A140&amp;$A$135,Region!$J:$J,0))</f>
        <v>0.15910891991037901</v>
      </c>
      <c r="C140" s="30">
        <f>INDEX(Region!L:L,MATCH($A140&amp;$A$135,Region!$J:$J,0))</f>
        <v>0.227234576366348</v>
      </c>
      <c r="D140" s="30">
        <f>INDEX(Region!M:M,MATCH($A140&amp;$A$135,Region!$J:$J,0))</f>
        <v>0.161521246051513</v>
      </c>
      <c r="E140" s="30">
        <f>INDEX(Region!N:N,MATCH($A140&amp;$A$135,Region!$J:$J,0))</f>
        <v>0.184302944235609</v>
      </c>
    </row>
    <row r="141" spans="1:5" x14ac:dyDescent="0.3">
      <c r="A141" s="54" t="s">
        <v>137</v>
      </c>
      <c r="B141" s="30">
        <f>INDEX(Region!K:K,MATCH($A141&amp;$A$135,Region!$J:$J,0))</f>
        <v>0.166125711393521</v>
      </c>
      <c r="C141" s="30">
        <f>INDEX(Region!L:L,MATCH($A141&amp;$A$135,Region!$J:$J,0))</f>
        <v>0.13560986518381901</v>
      </c>
      <c r="D141" s="30">
        <f>INDEX(Region!M:M,MATCH($A141&amp;$A$135,Region!$J:$J,0))</f>
        <v>9.2765302281121897E-2</v>
      </c>
      <c r="E141" s="30">
        <f>INDEX(Region!N:N,MATCH($A141&amp;$A$135,Region!$J:$J,0))</f>
        <v>0.127562304772914</v>
      </c>
    </row>
    <row r="142" spans="1:5" x14ac:dyDescent="0.3">
      <c r="A142" s="54" t="s">
        <v>138</v>
      </c>
      <c r="B142" s="30">
        <f>INDEX(Region!K:K,MATCH($A142&amp;$A$135,Region!$J:$J,0))</f>
        <v>4.5965363181042898E-2</v>
      </c>
      <c r="C142" s="30">
        <f>INDEX(Region!L:L,MATCH($A142&amp;$A$135,Region!$J:$J,0))</f>
        <v>8.8045386597808403E-2</v>
      </c>
      <c r="D142" s="30">
        <f>INDEX(Region!M:M,MATCH($A142&amp;$A$135,Region!$J:$J,0))</f>
        <v>5.7990499403438298E-2</v>
      </c>
      <c r="E142" s="30">
        <f>INDEX(Region!N:N,MATCH($A142&amp;$A$135,Region!$J:$J,0))</f>
        <v>8.4332700795078902E-2</v>
      </c>
    </row>
    <row r="143" spans="1:5" x14ac:dyDescent="0.3">
      <c r="A143" s="54" t="s">
        <v>139</v>
      </c>
      <c r="B143" s="30">
        <f>INDEX(Region!K:K,MATCH($A143&amp;$A$135,Region!$J:$J,0))</f>
        <v>7.2059149935211994E-2</v>
      </c>
      <c r="C143" s="30">
        <f>INDEX(Region!L:L,MATCH($A143&amp;$A$135,Region!$J:$J,0))</f>
        <v>6.9687117311148405E-2</v>
      </c>
      <c r="D143" s="30">
        <f>INDEX(Region!M:M,MATCH($A143&amp;$A$135,Region!$J:$J,0))</f>
        <v>5.6013112336976402E-2</v>
      </c>
      <c r="E143" s="30">
        <f>INDEX(Region!N:N,MATCH($A143&amp;$A$135,Region!$J:$J,0))</f>
        <v>7.3989740459329406E-2</v>
      </c>
    </row>
    <row r="144" spans="1:5" x14ac:dyDescent="0.3">
      <c r="A144" s="54" t="s">
        <v>140</v>
      </c>
      <c r="B144" s="30">
        <f>INDEX(Region!K:K,MATCH($A144&amp;$A$135,Region!$J:$J,0))</f>
        <v>2.6062301843497102E-2</v>
      </c>
      <c r="C144" s="30">
        <f>INDEX(Region!L:L,MATCH($A144&amp;$A$135,Region!$J:$J,0))</f>
        <v>2.0590777430797999E-2</v>
      </c>
      <c r="D144" s="30">
        <f>INDEX(Region!M:M,MATCH($A144&amp;$A$135,Region!$J:$J,0))</f>
        <v>1.29697361674905E-2</v>
      </c>
      <c r="E144" s="30">
        <f>INDEX(Region!N:N,MATCH($A144&amp;$A$135,Region!$J:$J,0))</f>
        <v>1.40080596105775E-2</v>
      </c>
    </row>
    <row r="145" spans="1:5" x14ac:dyDescent="0.3">
      <c r="A145" s="29" t="s">
        <v>141</v>
      </c>
      <c r="B145" s="30">
        <f>INDEX(Region!K:K,MATCH($A145&amp;$A$135,Region!$J:$J,0))</f>
        <v>0.28658908378759201</v>
      </c>
      <c r="C145" s="30">
        <f>INDEX(Region!L:L,MATCH($A145&amp;$A$135,Region!$J:$J,0))</f>
        <v>0.206998325666813</v>
      </c>
      <c r="D145" s="30">
        <f>INDEX(Region!M:M,MATCH($A145&amp;$A$135,Region!$J:$J,0))</f>
        <v>0.13665914528299999</v>
      </c>
      <c r="E145" s="30">
        <f>INDEX(Region!N:N,MATCH($A145&amp;$A$135,Region!$J:$J,0))</f>
        <v>0.28781074298893899</v>
      </c>
    </row>
    <row r="146" spans="1:5" x14ac:dyDescent="0.3">
      <c r="A146" s="29"/>
      <c r="B146" s="102"/>
      <c r="C146" s="102"/>
      <c r="D146" s="102"/>
      <c r="E146" s="102"/>
    </row>
    <row r="147" spans="1:5" x14ac:dyDescent="0.3">
      <c r="A147" s="97" t="s">
        <v>12</v>
      </c>
      <c r="B147" s="106"/>
      <c r="C147" s="106"/>
      <c r="D147" s="106"/>
      <c r="E147" s="106"/>
    </row>
    <row r="148" spans="1:5" x14ac:dyDescent="0.3">
      <c r="B148" s="102"/>
      <c r="C148" s="102"/>
      <c r="D148" s="102"/>
      <c r="E148" s="102"/>
    </row>
    <row r="149" spans="1:5" ht="42" x14ac:dyDescent="0.3">
      <c r="B149" s="98" t="s">
        <v>81</v>
      </c>
      <c r="C149" s="98" t="s">
        <v>82</v>
      </c>
      <c r="D149" s="98" t="s">
        <v>83</v>
      </c>
      <c r="E149" s="98" t="s">
        <v>84</v>
      </c>
    </row>
    <row r="150" spans="1:5" x14ac:dyDescent="0.3">
      <c r="A150" s="41" t="s">
        <v>134</v>
      </c>
      <c r="B150" s="30">
        <f>INDEX(Region!K:K,MATCH($A150&amp;$A$147,Region!$J:$J,0))</f>
        <v>0.162921348314607</v>
      </c>
      <c r="C150" s="30">
        <f>INDEX(Region!L:L,MATCH($A150&amp;$A$147,Region!$J:$J,0))</f>
        <v>0.202247191011236</v>
      </c>
      <c r="D150" s="30">
        <f>INDEX(Region!M:M,MATCH($A150&amp;$A$147,Region!$J:$J,0))</f>
        <v>0.31527093596059103</v>
      </c>
      <c r="E150" s="30">
        <f>INDEX(Region!N:N,MATCH($A150&amp;$A$147,Region!$J:$J,0))</f>
        <v>0.155963302752294</v>
      </c>
    </row>
    <row r="151" spans="1:5" x14ac:dyDescent="0.3">
      <c r="A151" s="41" t="s">
        <v>135</v>
      </c>
      <c r="B151" s="30">
        <f>INDEX(Region!K:K,MATCH($A151&amp;$A$147,Region!$J:$J,0))</f>
        <v>0.174157303370786</v>
      </c>
      <c r="C151" s="30">
        <f>INDEX(Region!L:L,MATCH($A151&amp;$A$147,Region!$J:$J,0))</f>
        <v>0.26404494382022498</v>
      </c>
      <c r="D151" s="30">
        <f>INDEX(Region!M:M,MATCH($A151&amp;$A$147,Region!$J:$J,0))</f>
        <v>0.17733990147783299</v>
      </c>
      <c r="E151" s="30">
        <f>INDEX(Region!N:N,MATCH($A151&amp;$A$147,Region!$J:$J,0))</f>
        <v>0.22018348623853201</v>
      </c>
    </row>
    <row r="152" spans="1:5" x14ac:dyDescent="0.3">
      <c r="A152" s="41" t="s">
        <v>136</v>
      </c>
      <c r="B152" s="30">
        <f>INDEX(Region!K:K,MATCH($A152&amp;$A$147,Region!$J:$J,0))</f>
        <v>0.14606741573033699</v>
      </c>
      <c r="C152" s="30">
        <f>INDEX(Region!L:L,MATCH($A152&amp;$A$147,Region!$J:$J,0))</f>
        <v>0.202247191011236</v>
      </c>
      <c r="D152" s="30">
        <f>INDEX(Region!M:M,MATCH($A152&amp;$A$147,Region!$J:$J,0))</f>
        <v>0.20689655172413801</v>
      </c>
      <c r="E152" s="30">
        <f>INDEX(Region!N:N,MATCH($A152&amp;$A$147,Region!$J:$J,0))</f>
        <v>0.146788990825688</v>
      </c>
    </row>
    <row r="153" spans="1:5" x14ac:dyDescent="0.3">
      <c r="A153" s="54" t="s">
        <v>137</v>
      </c>
      <c r="B153" s="30">
        <f>INDEX(Region!K:K,MATCH($A153&amp;$A$147,Region!$J:$J,0))</f>
        <v>0.12921348314606701</v>
      </c>
      <c r="C153" s="30">
        <f>INDEX(Region!L:L,MATCH($A153&amp;$A$147,Region!$J:$J,0))</f>
        <v>0.112359550561798</v>
      </c>
      <c r="D153" s="30">
        <f>INDEX(Region!M:M,MATCH($A153&amp;$A$147,Region!$J:$J,0))</f>
        <v>6.8965517241379296E-2</v>
      </c>
      <c r="E153" s="30">
        <f>INDEX(Region!N:N,MATCH($A153&amp;$A$147,Region!$J:$J,0))</f>
        <v>0.13761467889908299</v>
      </c>
    </row>
    <row r="154" spans="1:5" x14ac:dyDescent="0.3">
      <c r="A154" s="54" t="s">
        <v>138</v>
      </c>
      <c r="B154" s="30">
        <f>INDEX(Region!K:K,MATCH($A154&amp;$A$147,Region!$J:$J,0))</f>
        <v>4.49438202247191E-2</v>
      </c>
      <c r="C154" s="30">
        <f>INDEX(Region!L:L,MATCH($A154&amp;$A$147,Region!$J:$J,0))</f>
        <v>5.6179775280898903E-2</v>
      </c>
      <c r="D154" s="30">
        <f>INDEX(Region!M:M,MATCH($A154&amp;$A$147,Region!$J:$J,0))</f>
        <v>6.4039408866995107E-2</v>
      </c>
      <c r="E154" s="30">
        <f>INDEX(Region!N:N,MATCH($A154&amp;$A$147,Region!$J:$J,0))</f>
        <v>5.5045871559633003E-2</v>
      </c>
    </row>
    <row r="155" spans="1:5" x14ac:dyDescent="0.3">
      <c r="A155" s="54" t="s">
        <v>139</v>
      </c>
      <c r="B155" s="30">
        <f>INDEX(Region!K:K,MATCH($A155&amp;$A$147,Region!$J:$J,0))</f>
        <v>5.0561797752809001E-2</v>
      </c>
      <c r="C155" s="30">
        <f>INDEX(Region!L:L,MATCH($A155&amp;$A$147,Region!$J:$J,0))</f>
        <v>3.9325842696629199E-2</v>
      </c>
      <c r="D155" s="30">
        <f>INDEX(Region!M:M,MATCH($A155&amp;$A$147,Region!$J:$J,0))</f>
        <v>2.95566502463054E-2</v>
      </c>
      <c r="E155" s="30">
        <f>INDEX(Region!N:N,MATCH($A155&amp;$A$147,Region!$J:$J,0))</f>
        <v>5.5045871559633003E-2</v>
      </c>
    </row>
    <row r="156" spans="1:5" x14ac:dyDescent="0.3">
      <c r="A156" s="54" t="s">
        <v>140</v>
      </c>
      <c r="B156" s="30">
        <f>INDEX(Region!K:K,MATCH($A156&amp;$A$147,Region!$J:$J,0))</f>
        <v>5.6179775280898901E-3</v>
      </c>
      <c r="C156" s="30">
        <f>INDEX(Region!L:L,MATCH($A156&amp;$A$147,Region!$J:$J,0))</f>
        <v>0</v>
      </c>
      <c r="D156" s="30">
        <f>INDEX(Region!M:M,MATCH($A156&amp;$A$147,Region!$J:$J,0))</f>
        <v>0</v>
      </c>
      <c r="E156" s="30">
        <f>INDEX(Region!N:N,MATCH($A156&amp;$A$147,Region!$J:$J,0))</f>
        <v>4.5871559633027498E-2</v>
      </c>
    </row>
    <row r="157" spans="1:5" x14ac:dyDescent="0.3">
      <c r="A157" s="29" t="s">
        <v>141</v>
      </c>
      <c r="B157" s="30">
        <f>INDEX(Region!K:K,MATCH($A157&amp;$A$147,Region!$J:$J,0))</f>
        <v>0.28651685393258403</v>
      </c>
      <c r="C157" s="30">
        <f>INDEX(Region!L:L,MATCH($A157&amp;$A$147,Region!$J:$J,0))</f>
        <v>0.123595505617978</v>
      </c>
      <c r="D157" s="30">
        <f>INDEX(Region!M:M,MATCH($A157&amp;$A$147,Region!$J:$J,0))</f>
        <v>0.13793103448275901</v>
      </c>
      <c r="E157" s="30">
        <f>INDEX(Region!N:N,MATCH($A157&amp;$A$147,Region!$J:$J,0))</f>
        <v>0.18348623853210999</v>
      </c>
    </row>
    <row r="158" spans="1:5" x14ac:dyDescent="0.3">
      <c r="A158" s="29"/>
      <c r="B158" s="102"/>
      <c r="C158" s="102"/>
      <c r="D158" s="102"/>
      <c r="E158" s="102"/>
    </row>
    <row r="159" spans="1:5" x14ac:dyDescent="0.3">
      <c r="A159" s="97" t="s">
        <v>48</v>
      </c>
      <c r="B159" s="106"/>
      <c r="C159" s="106"/>
      <c r="D159" s="106"/>
      <c r="E159" s="106"/>
    </row>
    <row r="161" spans="1:5" ht="42" x14ac:dyDescent="0.3">
      <c r="B161" s="98" t="s">
        <v>81</v>
      </c>
      <c r="C161" s="98" t="s">
        <v>82</v>
      </c>
      <c r="D161" s="98" t="s">
        <v>83</v>
      </c>
      <c r="E161" s="98" t="s">
        <v>84</v>
      </c>
    </row>
    <row r="162" spans="1:5" x14ac:dyDescent="0.3">
      <c r="A162" s="41" t="s">
        <v>134</v>
      </c>
      <c r="B162" s="30">
        <f>INDEX(Region!K:K,MATCH($A162&amp;$A$159,Region!$J:$J,0))</f>
        <v>0.102739726027397</v>
      </c>
      <c r="C162" s="30">
        <f>INDEX(Region!L:L,MATCH($A162&amp;$A$159,Region!$J:$J,0))</f>
        <v>0.31451612903225801</v>
      </c>
      <c r="D162" s="30">
        <f>INDEX(Region!M:M,MATCH($A162&amp;$A$159,Region!$J:$J,0))</f>
        <v>0.36666666666666697</v>
      </c>
      <c r="E162" s="30">
        <f>INDEX(Region!N:N,MATCH($A162&amp;$A$159,Region!$J:$J,0))</f>
        <v>9.6296296296296297E-2</v>
      </c>
    </row>
    <row r="163" spans="1:5" x14ac:dyDescent="0.3">
      <c r="A163" s="41" t="s">
        <v>135</v>
      </c>
      <c r="B163" s="30">
        <f>INDEX(Region!K:K,MATCH($A163&amp;$A$159,Region!$J:$J,0))</f>
        <v>7.5342465753424695E-2</v>
      </c>
      <c r="C163" s="30">
        <f>INDEX(Region!L:L,MATCH($A163&amp;$A$159,Region!$J:$J,0))</f>
        <v>0.220430107526882</v>
      </c>
      <c r="D163" s="30">
        <f>INDEX(Region!M:M,MATCH($A163&amp;$A$159,Region!$J:$J,0))</f>
        <v>0.233333333333333</v>
      </c>
      <c r="E163" s="30">
        <f>INDEX(Region!N:N,MATCH($A163&amp;$A$159,Region!$J:$J,0))</f>
        <v>0.30370370370370398</v>
      </c>
    </row>
    <row r="164" spans="1:5" x14ac:dyDescent="0.3">
      <c r="A164" s="41" t="s">
        <v>136</v>
      </c>
      <c r="B164" s="30">
        <f>INDEX(Region!K:K,MATCH($A164&amp;$A$159,Region!$J:$J,0))</f>
        <v>0.123287671232877</v>
      </c>
      <c r="C164" s="30">
        <f>INDEX(Region!L:L,MATCH($A164&amp;$A$159,Region!$J:$J,0))</f>
        <v>0.19086021505376299</v>
      </c>
      <c r="D164" s="30">
        <f>INDEX(Region!M:M,MATCH($A164&amp;$A$159,Region!$J:$J,0))</f>
        <v>0.18333333333333299</v>
      </c>
      <c r="E164" s="30">
        <f>INDEX(Region!N:N,MATCH($A164&amp;$A$159,Region!$J:$J,0))</f>
        <v>0.30370370370370398</v>
      </c>
    </row>
    <row r="165" spans="1:5" x14ac:dyDescent="0.3">
      <c r="A165" s="54" t="s">
        <v>137</v>
      </c>
      <c r="B165" s="30">
        <f>INDEX(Region!K:K,MATCH($A165&amp;$A$159,Region!$J:$J,0))</f>
        <v>0.123287671232877</v>
      </c>
      <c r="C165" s="30">
        <f>INDEX(Region!L:L,MATCH($A165&amp;$A$159,Region!$J:$J,0))</f>
        <v>0.104838709677419</v>
      </c>
      <c r="D165" s="30">
        <f>INDEX(Region!M:M,MATCH($A165&amp;$A$159,Region!$J:$J,0))</f>
        <v>1.6666666666666701E-2</v>
      </c>
      <c r="E165" s="30">
        <f>INDEX(Region!N:N,MATCH($A165&amp;$A$159,Region!$J:$J,0))</f>
        <v>8.8888888888888906E-2</v>
      </c>
    </row>
    <row r="166" spans="1:5" x14ac:dyDescent="0.3">
      <c r="A166" s="54" t="s">
        <v>138</v>
      </c>
      <c r="B166" s="30">
        <f>INDEX(Region!K:K,MATCH($A166&amp;$A$159,Region!$J:$J,0))</f>
        <v>8.9041095890410996E-2</v>
      </c>
      <c r="C166" s="30">
        <f>INDEX(Region!L:L,MATCH($A166&amp;$A$159,Region!$J:$J,0))</f>
        <v>5.3763440860214999E-2</v>
      </c>
      <c r="D166" s="30">
        <f>INDEX(Region!M:M,MATCH($A166&amp;$A$159,Region!$J:$J,0))</f>
        <v>6.6666666666666693E-2</v>
      </c>
      <c r="E166" s="30">
        <f>INDEX(Region!N:N,MATCH($A166&amp;$A$159,Region!$J:$J,0))</f>
        <v>5.9259259259259303E-2</v>
      </c>
    </row>
    <row r="167" spans="1:5" x14ac:dyDescent="0.3">
      <c r="A167" s="54" t="s">
        <v>139</v>
      </c>
      <c r="B167" s="30">
        <f>INDEX(Region!K:K,MATCH($A167&amp;$A$159,Region!$J:$J,0))</f>
        <v>4.1095890410958902E-2</v>
      </c>
      <c r="C167" s="30">
        <f>INDEX(Region!L:L,MATCH($A167&amp;$A$159,Region!$J:$J,0))</f>
        <v>2.9569892473118298E-2</v>
      </c>
      <c r="D167" s="30">
        <f>INDEX(Region!M:M,MATCH($A167&amp;$A$159,Region!$J:$J,0))</f>
        <v>0.1</v>
      </c>
      <c r="E167" s="30">
        <f>INDEX(Region!N:N,MATCH($A167&amp;$A$159,Region!$J:$J,0))</f>
        <v>4.4444444444444398E-2</v>
      </c>
    </row>
    <row r="168" spans="1:5" x14ac:dyDescent="0.3">
      <c r="A168" s="54" t="s">
        <v>140</v>
      </c>
      <c r="B168" s="30">
        <f>INDEX(Region!K:K,MATCH($A168&amp;$A$159,Region!$J:$J,0))</f>
        <v>0</v>
      </c>
      <c r="C168" s="30">
        <f>INDEX(Region!L:L,MATCH($A168&amp;$A$159,Region!$J:$J,0))</f>
        <v>1.0752688172042999E-2</v>
      </c>
      <c r="D168" s="30">
        <f>INDEX(Region!M:M,MATCH($A168&amp;$A$159,Region!$J:$J,0))</f>
        <v>0</v>
      </c>
      <c r="E168" s="30">
        <f>INDEX(Region!N:N,MATCH($A168&amp;$A$159,Region!$J:$J,0))</f>
        <v>4.4444444444444398E-2</v>
      </c>
    </row>
    <row r="169" spans="1:5" x14ac:dyDescent="0.3">
      <c r="A169" s="29" t="s">
        <v>141</v>
      </c>
      <c r="B169" s="30">
        <f>INDEX(Region!K:K,MATCH($A169&amp;$A$159,Region!$J:$J,0))</f>
        <v>0.44520547945205502</v>
      </c>
      <c r="C169" s="30">
        <f>INDEX(Region!L:L,MATCH($A169&amp;$A$159,Region!$J:$J,0))</f>
        <v>7.5268817204301106E-2</v>
      </c>
      <c r="D169" s="30">
        <f>INDEX(Region!M:M,MATCH($A169&amp;$A$159,Region!$J:$J,0))</f>
        <v>3.3333333333333298E-2</v>
      </c>
      <c r="E169" s="30">
        <f>INDEX(Region!N:N,MATCH($A169&amp;$A$159,Region!$J:$J,0))</f>
        <v>5.9259259259259303E-2</v>
      </c>
    </row>
    <row r="170" spans="1:5" x14ac:dyDescent="0.3">
      <c r="A170" s="29"/>
      <c r="B170" s="102"/>
      <c r="C170" s="102"/>
      <c r="D170" s="102"/>
      <c r="E170" s="102"/>
    </row>
    <row r="171" spans="1:5" x14ac:dyDescent="0.3">
      <c r="A171" s="29"/>
      <c r="B171" s="106"/>
      <c r="C171" s="106"/>
      <c r="D171" s="106"/>
      <c r="E171" s="106"/>
    </row>
    <row r="172" spans="1:5" x14ac:dyDescent="0.3">
      <c r="A172" s="101" t="s">
        <v>144</v>
      </c>
      <c r="B172" s="102"/>
      <c r="C172" s="102"/>
      <c r="D172" s="102"/>
      <c r="E172" s="102"/>
    </row>
    <row r="173" spans="1:5" x14ac:dyDescent="0.3">
      <c r="A173" s="97" t="s">
        <v>11</v>
      </c>
      <c r="B173" s="102"/>
      <c r="C173" s="102"/>
      <c r="D173" s="102"/>
      <c r="E173" s="102"/>
    </row>
    <row r="174" spans="1:5" x14ac:dyDescent="0.3">
      <c r="B174" s="102"/>
      <c r="C174" s="102"/>
      <c r="D174" s="102"/>
      <c r="E174" s="102"/>
    </row>
    <row r="175" spans="1:5" ht="42" x14ac:dyDescent="0.3">
      <c r="B175" s="98" t="s">
        <v>81</v>
      </c>
      <c r="C175" s="98" t="s">
        <v>82</v>
      </c>
      <c r="D175" s="98" t="s">
        <v>83</v>
      </c>
      <c r="E175" s="98" t="s">
        <v>84</v>
      </c>
    </row>
    <row r="176" spans="1:5" x14ac:dyDescent="0.3">
      <c r="A176" s="29" t="s">
        <v>156</v>
      </c>
      <c r="B176" s="30">
        <f>INDEX(Region!K:K,MATCH($A176&amp;$A$173,Region!$J:$J,0))</f>
        <v>0.28560792597581097</v>
      </c>
      <c r="C176" s="30">
        <f>INDEX(Region!L:L,MATCH($A176&amp;$A$173,Region!$J:$J,0))</f>
        <v>0.223197448500943</v>
      </c>
      <c r="D176" s="30">
        <f>INDEX(Region!M:M,MATCH($A176&amp;$A$173,Region!$J:$J,0))</f>
        <v>0.43055848250649198</v>
      </c>
      <c r="E176" s="30">
        <f>INDEX(Region!N:N,MATCH($A176&amp;$A$173,Region!$J:$J,0))</f>
        <v>0.33998011291043101</v>
      </c>
    </row>
    <row r="177" spans="1:5" x14ac:dyDescent="0.3">
      <c r="A177" s="41" t="s">
        <v>157</v>
      </c>
      <c r="B177" s="30">
        <f>INDEX(Region!K:K,MATCH($A177&amp;$A$173,Region!$J:$J,0))</f>
        <v>0.36867304092831299</v>
      </c>
      <c r="C177" s="30">
        <f>INDEX(Region!L:L,MATCH($A177&amp;$A$173,Region!$J:$J,0))</f>
        <v>0.36138112420219298</v>
      </c>
      <c r="D177" s="30">
        <f>INDEX(Region!M:M,MATCH($A177&amp;$A$173,Region!$J:$J,0))</f>
        <v>0.32044876104559999</v>
      </c>
      <c r="E177" s="30">
        <f>INDEX(Region!N:N,MATCH($A177&amp;$A$173,Region!$J:$J,0))</f>
        <v>0.32762371469152801</v>
      </c>
    </row>
    <row r="178" spans="1:5" x14ac:dyDescent="0.3">
      <c r="A178" s="41" t="s">
        <v>158</v>
      </c>
      <c r="B178" s="30">
        <f>INDEX(Region!K:K,MATCH($A178&amp;$A$173,Region!$J:$J,0))</f>
        <v>0.171221262411414</v>
      </c>
      <c r="C178" s="30">
        <f>INDEX(Region!L:L,MATCH($A178&amp;$A$173,Region!$J:$J,0))</f>
        <v>0.230839613864284</v>
      </c>
      <c r="D178" s="30">
        <f>INDEX(Region!M:M,MATCH($A178&amp;$A$173,Region!$J:$J,0))</f>
        <v>0.14365008968968901</v>
      </c>
      <c r="E178" s="30">
        <f>INDEX(Region!N:N,MATCH($A178&amp;$A$173,Region!$J:$J,0))</f>
        <v>0.17503317440711899</v>
      </c>
    </row>
    <row r="179" spans="1:5" x14ac:dyDescent="0.3">
      <c r="A179" s="41" t="s">
        <v>159</v>
      </c>
      <c r="B179" s="30">
        <f>INDEX(Region!K:K,MATCH($A179&amp;$A$173,Region!$J:$J,0))</f>
        <v>8.3180012277733598E-2</v>
      </c>
      <c r="C179" s="30">
        <f>INDEX(Region!L:L,MATCH($A179&amp;$A$173,Region!$J:$J,0))</f>
        <v>9.4242314987466297E-2</v>
      </c>
      <c r="D179" s="30">
        <f>INDEX(Region!M:M,MATCH($A179&amp;$A$173,Region!$J:$J,0))</f>
        <v>5.7446387650489698E-2</v>
      </c>
      <c r="E179" s="30">
        <f>INDEX(Region!N:N,MATCH($A179&amp;$A$173,Region!$J:$J,0))</f>
        <v>4.3254099987582E-2</v>
      </c>
    </row>
    <row r="180" spans="1:5" x14ac:dyDescent="0.3">
      <c r="A180" s="54" t="s">
        <v>160</v>
      </c>
      <c r="B180" s="30">
        <f>INDEX(Region!K:K,MATCH($A180&amp;$A$173,Region!$J:$J,0))</f>
        <v>2.65351109358282E-2</v>
      </c>
      <c r="C180" s="30">
        <f>INDEX(Region!L:L,MATCH($A180&amp;$A$173,Region!$J:$J,0))</f>
        <v>4.1518973234177602E-2</v>
      </c>
      <c r="D180" s="30">
        <f>INDEX(Region!M:M,MATCH($A180&amp;$A$173,Region!$J:$J,0))</f>
        <v>2.5710368522512E-2</v>
      </c>
      <c r="E180" s="30">
        <f>INDEX(Region!N:N,MATCH($A180&amp;$A$173,Region!$J:$J,0))</f>
        <v>6.7996612775534898E-2</v>
      </c>
    </row>
    <row r="181" spans="1:5" x14ac:dyDescent="0.3">
      <c r="A181" s="54" t="s">
        <v>161</v>
      </c>
      <c r="B181" s="30">
        <f>INDEX(Region!K:K,MATCH($A181&amp;$A$173,Region!$J:$J,0))</f>
        <v>2.29568722325788E-2</v>
      </c>
      <c r="C181" s="30">
        <f>INDEX(Region!L:L,MATCH($A181&amp;$A$173,Region!$J:$J,0))</f>
        <v>1.897036284192E-2</v>
      </c>
      <c r="D181" s="30">
        <f>INDEX(Region!M:M,MATCH($A181&amp;$A$173,Region!$J:$J,0))</f>
        <v>7.5286574370842796E-3</v>
      </c>
      <c r="E181" s="30">
        <f>INDEX(Region!N:N,MATCH($A181&amp;$A$173,Region!$J:$J,0))</f>
        <v>2.35469064038724E-2</v>
      </c>
    </row>
    <row r="182" spans="1:5" x14ac:dyDescent="0.3">
      <c r="A182" s="54" t="s">
        <v>162</v>
      </c>
      <c r="B182" s="30">
        <f>INDEX(Region!K:K,MATCH($A182&amp;$A$173,Region!$J:$J,0))</f>
        <v>1.8962614743387E-3</v>
      </c>
      <c r="C182" s="30">
        <f>INDEX(Region!L:L,MATCH($A182&amp;$A$173,Region!$J:$J,0))</f>
        <v>2.3475455679766301E-3</v>
      </c>
      <c r="D182" s="30">
        <f>INDEX(Region!M:M,MATCH($A182&amp;$A$173,Region!$J:$J,0))</f>
        <v>5.5403887290394202E-4</v>
      </c>
      <c r="E182" s="30">
        <f>INDEX(Region!N:N,MATCH($A182&amp;$A$173,Region!$J:$J,0))</f>
        <v>7.40892290322485E-3</v>
      </c>
    </row>
    <row r="183" spans="1:5" x14ac:dyDescent="0.3">
      <c r="A183" s="29" t="s">
        <v>163</v>
      </c>
      <c r="B183" s="30">
        <f>INDEX(Region!K:K,MATCH($A183&amp;$A$173,Region!$J:$J,0))</f>
        <v>3.9929513763984098E-2</v>
      </c>
      <c r="C183" s="30">
        <f>INDEX(Region!L:L,MATCH($A183&amp;$A$173,Region!$J:$J,0))</f>
        <v>2.7502616801039902E-2</v>
      </c>
      <c r="D183" s="30">
        <f>INDEX(Region!M:M,MATCH($A183&amp;$A$173,Region!$J:$J,0))</f>
        <v>1.41032142752289E-2</v>
      </c>
      <c r="E183" s="30">
        <f>INDEX(Region!N:N,MATCH($A183&amp;$A$173,Region!$J:$J,0))</f>
        <v>1.51564559207085E-2</v>
      </c>
    </row>
    <row r="184" spans="1:5" x14ac:dyDescent="0.3">
      <c r="A184" s="29"/>
    </row>
    <row r="185" spans="1:5" x14ac:dyDescent="0.3">
      <c r="A185" s="29"/>
    </row>
    <row r="186" spans="1:5" x14ac:dyDescent="0.3">
      <c r="A186" s="97" t="s">
        <v>12</v>
      </c>
    </row>
    <row r="188" spans="1:5" ht="42" x14ac:dyDescent="0.3">
      <c r="B188" s="98" t="s">
        <v>81</v>
      </c>
      <c r="C188" s="98" t="s">
        <v>82</v>
      </c>
      <c r="D188" s="98" t="s">
        <v>83</v>
      </c>
      <c r="E188" s="98" t="s">
        <v>84</v>
      </c>
    </row>
    <row r="189" spans="1:5" x14ac:dyDescent="0.3">
      <c r="A189" s="29" t="s">
        <v>156</v>
      </c>
      <c r="B189" s="30">
        <f>INDEX(Region!K:K,MATCH($A189&amp;$A$186,Region!$J:$J,0))</f>
        <v>0.24719101123595499</v>
      </c>
      <c r="C189" s="30">
        <f>INDEX(Region!L:L,MATCH($A189&amp;$A$186,Region!$J:$J,0))</f>
        <v>0.398876404494382</v>
      </c>
      <c r="D189" s="30">
        <f>INDEX(Region!M:M,MATCH($A189&amp;$A$186,Region!$J:$J,0))</f>
        <v>0.55665024630541904</v>
      </c>
      <c r="E189" s="30">
        <f>INDEX(Region!N:N,MATCH($A189&amp;$A$186,Region!$J:$J,0))</f>
        <v>0.36697247706421998</v>
      </c>
    </row>
    <row r="190" spans="1:5" x14ac:dyDescent="0.3">
      <c r="A190" s="41" t="s">
        <v>157</v>
      </c>
      <c r="B190" s="30">
        <f>INDEX(Region!K:K,MATCH($A190&amp;$A$186,Region!$J:$J,0))</f>
        <v>0.44382022471910099</v>
      </c>
      <c r="C190" s="30">
        <f>INDEX(Region!L:L,MATCH($A190&amp;$A$186,Region!$J:$J,0))</f>
        <v>0.37078651685393299</v>
      </c>
      <c r="D190" s="30">
        <f>INDEX(Region!M:M,MATCH($A190&amp;$A$186,Region!$J:$J,0))</f>
        <v>0.28571428571428598</v>
      </c>
      <c r="E190" s="30">
        <f>INDEX(Region!N:N,MATCH($A190&amp;$A$186,Region!$J:$J,0))</f>
        <v>0.41284403669724801</v>
      </c>
    </row>
    <row r="191" spans="1:5" x14ac:dyDescent="0.3">
      <c r="A191" s="41" t="s">
        <v>158</v>
      </c>
      <c r="B191" s="30">
        <f>INDEX(Region!K:K,MATCH($A191&amp;$A$186,Region!$J:$J,0))</f>
        <v>0.15730337078651699</v>
      </c>
      <c r="C191" s="30">
        <f>INDEX(Region!L:L,MATCH($A191&amp;$A$186,Region!$J:$J,0))</f>
        <v>0.101123595505618</v>
      </c>
      <c r="D191" s="30">
        <f>INDEX(Region!M:M,MATCH($A191&amp;$A$186,Region!$J:$J,0))</f>
        <v>0.10344827586206901</v>
      </c>
      <c r="E191" s="30">
        <f>INDEX(Region!N:N,MATCH($A191&amp;$A$186,Region!$J:$J,0))</f>
        <v>0.16513761467889901</v>
      </c>
    </row>
    <row r="192" spans="1:5" x14ac:dyDescent="0.3">
      <c r="A192" s="41" t="s">
        <v>159</v>
      </c>
      <c r="B192" s="30">
        <f>INDEX(Region!K:K,MATCH($A192&amp;$A$186,Region!$J:$J,0))</f>
        <v>8.4269662921348298E-2</v>
      </c>
      <c r="C192" s="30">
        <f>INDEX(Region!L:L,MATCH($A192&amp;$A$186,Region!$J:$J,0))</f>
        <v>7.8651685393258397E-2</v>
      </c>
      <c r="D192" s="30">
        <f>INDEX(Region!M:M,MATCH($A192&amp;$A$186,Region!$J:$J,0))</f>
        <v>1.9704433497536901E-2</v>
      </c>
      <c r="E192" s="30">
        <f>INDEX(Region!N:N,MATCH($A192&amp;$A$186,Region!$J:$J,0))</f>
        <v>9.1743119266055103E-3</v>
      </c>
    </row>
    <row r="193" spans="1:5" x14ac:dyDescent="0.3">
      <c r="A193" s="54" t="s">
        <v>160</v>
      </c>
      <c r="B193" s="30">
        <f>INDEX(Region!K:K,MATCH($A193&amp;$A$186,Region!$J:$J,0))</f>
        <v>0</v>
      </c>
      <c r="C193" s="30">
        <f>INDEX(Region!L:L,MATCH($A193&amp;$A$186,Region!$J:$J,0))</f>
        <v>2.8089887640449399E-2</v>
      </c>
      <c r="D193" s="30">
        <f>INDEX(Region!M:M,MATCH($A193&amp;$A$186,Region!$J:$J,0))</f>
        <v>1.47783251231527E-2</v>
      </c>
      <c r="E193" s="30">
        <f>INDEX(Region!N:N,MATCH($A193&amp;$A$186,Region!$J:$J,0))</f>
        <v>9.1743119266055103E-3</v>
      </c>
    </row>
    <row r="194" spans="1:5" x14ac:dyDescent="0.3">
      <c r="A194" s="54" t="s">
        <v>161</v>
      </c>
      <c r="B194" s="30">
        <f>INDEX(Region!K:K,MATCH($A194&amp;$A$186,Region!$J:$J,0))</f>
        <v>2.2471910112359501E-2</v>
      </c>
      <c r="C194" s="30">
        <f>INDEX(Region!L:L,MATCH($A194&amp;$A$186,Region!$J:$J,0))</f>
        <v>1.1235955056179799E-2</v>
      </c>
      <c r="D194" s="30">
        <f>INDEX(Region!M:M,MATCH($A194&amp;$A$186,Region!$J:$J,0))</f>
        <v>9.8522167487684695E-3</v>
      </c>
      <c r="E194" s="30">
        <f>INDEX(Region!N:N,MATCH($A194&amp;$A$186,Region!$J:$J,0))</f>
        <v>2.7522935779816501E-2</v>
      </c>
    </row>
    <row r="195" spans="1:5" x14ac:dyDescent="0.3">
      <c r="A195" s="54" t="s">
        <v>162</v>
      </c>
      <c r="B195" s="30">
        <f>INDEX(Region!K:K,MATCH($A195&amp;$A$186,Region!$J:$J,0))</f>
        <v>5.6179775280898901E-3</v>
      </c>
      <c r="C195" s="30">
        <f>INDEX(Region!L:L,MATCH($A195&amp;$A$186,Region!$J:$J,0))</f>
        <v>5.6179775280898901E-3</v>
      </c>
      <c r="D195" s="30">
        <f>INDEX(Region!M:M,MATCH($A195&amp;$A$186,Region!$J:$J,0))</f>
        <v>0</v>
      </c>
      <c r="E195" s="30">
        <f>INDEX(Region!N:N,MATCH($A195&amp;$A$186,Region!$J:$J,0))</f>
        <v>0</v>
      </c>
    </row>
    <row r="196" spans="1:5" x14ac:dyDescent="0.3">
      <c r="A196" s="29" t="s">
        <v>163</v>
      </c>
      <c r="B196" s="30">
        <f>INDEX(Region!K:K,MATCH($A196&amp;$A$186,Region!$J:$J,0))</f>
        <v>3.9325842696629199E-2</v>
      </c>
      <c r="C196" s="30">
        <f>INDEX(Region!L:L,MATCH($A196&amp;$A$186,Region!$J:$J,0))</f>
        <v>5.6179775280898901E-3</v>
      </c>
      <c r="D196" s="30">
        <f>INDEX(Region!M:M,MATCH($A196&amp;$A$186,Region!$J:$J,0))</f>
        <v>9.8522167487684695E-3</v>
      </c>
      <c r="E196" s="30">
        <f>INDEX(Region!N:N,MATCH($A196&amp;$A$186,Region!$J:$J,0))</f>
        <v>9.1743119266055103E-3</v>
      </c>
    </row>
    <row r="197" spans="1:5" x14ac:dyDescent="0.3">
      <c r="A197" s="29"/>
    </row>
    <row r="198" spans="1:5" x14ac:dyDescent="0.3">
      <c r="A198" s="97" t="s">
        <v>48</v>
      </c>
    </row>
    <row r="200" spans="1:5" ht="42" x14ac:dyDescent="0.3">
      <c r="B200" s="98" t="s">
        <v>81</v>
      </c>
      <c r="C200" s="98" t="s">
        <v>82</v>
      </c>
      <c r="D200" s="98" t="s">
        <v>83</v>
      </c>
      <c r="E200" s="98" t="s">
        <v>84</v>
      </c>
    </row>
    <row r="201" spans="1:5" x14ac:dyDescent="0.3">
      <c r="A201" s="29" t="s">
        <v>156</v>
      </c>
      <c r="B201" s="30">
        <f>INDEX(Region!K:K,MATCH($A201&amp;$A$198,Region!$J:$J,0))</f>
        <v>0.15753424657534201</v>
      </c>
      <c r="C201" s="30">
        <f>INDEX(Region!L:L,MATCH($A201&amp;$A$198,Region!$J:$J,0))</f>
        <v>0.43010752688171999</v>
      </c>
      <c r="D201" s="30">
        <f>INDEX(Region!M:M,MATCH($A201&amp;$A$198,Region!$J:$J,0))</f>
        <v>0.51666666666666705</v>
      </c>
      <c r="E201" s="30">
        <f>INDEX(Region!N:N,MATCH($A201&amp;$A$198,Region!$J:$J,0))</f>
        <v>0.31851851851851898</v>
      </c>
    </row>
    <row r="202" spans="1:5" x14ac:dyDescent="0.3">
      <c r="A202" s="41" t="s">
        <v>157</v>
      </c>
      <c r="B202" s="30">
        <f>INDEX(Region!K:K,MATCH($A202&amp;$A$198,Region!$J:$J,0))</f>
        <v>0.17808219178082199</v>
      </c>
      <c r="C202" s="30">
        <f>INDEX(Region!L:L,MATCH($A202&amp;$A$198,Region!$J:$J,0))</f>
        <v>0.27419354838709697</v>
      </c>
      <c r="D202" s="30">
        <f>INDEX(Region!M:M,MATCH($A202&amp;$A$198,Region!$J:$J,0))</f>
        <v>0.266666666666667</v>
      </c>
      <c r="E202" s="30">
        <f>INDEX(Region!N:N,MATCH($A202&amp;$A$198,Region!$J:$J,0))</f>
        <v>0.44444444444444398</v>
      </c>
    </row>
    <row r="203" spans="1:5" x14ac:dyDescent="0.3">
      <c r="A203" s="41" t="s">
        <v>158</v>
      </c>
      <c r="B203" s="30">
        <f>INDEX(Region!K:K,MATCH($A203&amp;$A$198,Region!$J:$J,0))</f>
        <v>0.13013698630136999</v>
      </c>
      <c r="C203" s="30">
        <f>INDEX(Region!L:L,MATCH($A203&amp;$A$198,Region!$J:$J,0))</f>
        <v>0.15322580645161299</v>
      </c>
      <c r="D203" s="30">
        <f>INDEX(Region!M:M,MATCH($A203&amp;$A$198,Region!$J:$J,0))</f>
        <v>0.1</v>
      </c>
      <c r="E203" s="30">
        <f>INDEX(Region!N:N,MATCH($A203&amp;$A$198,Region!$J:$J,0))</f>
        <v>9.6296296296296297E-2</v>
      </c>
    </row>
    <row r="204" spans="1:5" x14ac:dyDescent="0.3">
      <c r="A204" s="41" t="s">
        <v>159</v>
      </c>
      <c r="B204" s="30">
        <f>INDEX(Region!K:K,MATCH($A204&amp;$A$198,Region!$J:$J,0))</f>
        <v>0.13698630136986301</v>
      </c>
      <c r="C204" s="30">
        <f>INDEX(Region!L:L,MATCH($A204&amp;$A$198,Region!$J:$J,0))</f>
        <v>7.79569892473118E-2</v>
      </c>
      <c r="D204" s="30">
        <f>INDEX(Region!M:M,MATCH($A204&amp;$A$198,Region!$J:$J,0))</f>
        <v>0.05</v>
      </c>
      <c r="E204" s="30">
        <f>INDEX(Region!N:N,MATCH($A204&amp;$A$198,Region!$J:$J,0))</f>
        <v>8.1481481481481502E-2</v>
      </c>
    </row>
    <row r="205" spans="1:5" x14ac:dyDescent="0.3">
      <c r="A205" s="54" t="s">
        <v>160</v>
      </c>
      <c r="B205" s="30">
        <f>INDEX(Region!K:K,MATCH($A205&amp;$A$198,Region!$J:$J,0))</f>
        <v>3.42465753424658E-2</v>
      </c>
      <c r="C205" s="30">
        <f>INDEX(Region!L:L,MATCH($A205&amp;$A$198,Region!$J:$J,0))</f>
        <v>3.4946236559139802E-2</v>
      </c>
      <c r="D205" s="30">
        <f>INDEX(Region!M:M,MATCH($A205&amp;$A$198,Region!$J:$J,0))</f>
        <v>3.3333333333333298E-2</v>
      </c>
      <c r="E205" s="30">
        <f>INDEX(Region!N:N,MATCH($A205&amp;$A$198,Region!$J:$J,0))</f>
        <v>2.2222222222222199E-2</v>
      </c>
    </row>
    <row r="206" spans="1:5" x14ac:dyDescent="0.3">
      <c r="A206" s="54" t="s">
        <v>161</v>
      </c>
      <c r="B206" s="30">
        <f>INDEX(Region!K:K,MATCH($A206&amp;$A$198,Region!$J:$J,0))</f>
        <v>4.1095890410958902E-2</v>
      </c>
      <c r="C206" s="30">
        <f>INDEX(Region!L:L,MATCH($A206&amp;$A$198,Region!$J:$J,0))</f>
        <v>8.0645161290322596E-3</v>
      </c>
      <c r="D206" s="30">
        <f>INDEX(Region!M:M,MATCH($A206&amp;$A$198,Region!$J:$J,0))</f>
        <v>1.6666666666666701E-2</v>
      </c>
      <c r="E206" s="30">
        <f>INDEX(Region!N:N,MATCH($A206&amp;$A$198,Region!$J:$J,0))</f>
        <v>7.4074074074074103E-3</v>
      </c>
    </row>
    <row r="207" spans="1:5" x14ac:dyDescent="0.3">
      <c r="A207" s="54" t="s">
        <v>162</v>
      </c>
      <c r="B207" s="30">
        <f>INDEX(Region!K:K,MATCH($A207&amp;$A$198,Region!$J:$J,0))</f>
        <v>1.3698630136986301E-2</v>
      </c>
      <c r="C207" s="30">
        <f>INDEX(Region!L:L,MATCH($A207&amp;$A$198,Region!$J:$J,0))</f>
        <v>2.6881720430107499E-3</v>
      </c>
      <c r="D207" s="30">
        <f>INDEX(Region!M:M,MATCH($A207&amp;$A$198,Region!$J:$J,0))</f>
        <v>1.6666666666666701E-2</v>
      </c>
      <c r="E207" s="30">
        <f>INDEX(Region!N:N,MATCH($A207&amp;$A$198,Region!$J:$J,0))</f>
        <v>0</v>
      </c>
    </row>
    <row r="208" spans="1:5" x14ac:dyDescent="0.3">
      <c r="A208" s="29" t="s">
        <v>163</v>
      </c>
      <c r="B208" s="30">
        <f>INDEX(Region!K:K,MATCH($A208&amp;$A$198,Region!$J:$J,0))</f>
        <v>0.30821917808219201</v>
      </c>
      <c r="C208" s="30">
        <f>INDEX(Region!L:L,MATCH($A208&amp;$A$198,Region!$J:$J,0))</f>
        <v>1.8817204301075301E-2</v>
      </c>
      <c r="D208" s="30">
        <f>INDEX(Region!M:M,MATCH($A208&amp;$A$198,Region!$J:$J,0))</f>
        <v>0</v>
      </c>
      <c r="E208" s="30">
        <f>INDEX(Region!N:N,MATCH($A208&amp;$A$198,Region!$J:$J,0))</f>
        <v>2.96296296296296E-2</v>
      </c>
    </row>
    <row r="209" spans="1:5" x14ac:dyDescent="0.3">
      <c r="A209" s="29"/>
      <c r="B209" s="102"/>
      <c r="C209" s="102"/>
      <c r="D209" s="102"/>
      <c r="E209" s="102"/>
    </row>
    <row r="210" spans="1:5" x14ac:dyDescent="0.3">
      <c r="A210" s="29"/>
      <c r="B210" s="102"/>
      <c r="C210" s="102"/>
      <c r="D210" s="102"/>
      <c r="E210" s="102"/>
    </row>
    <row r="211" spans="1:5" x14ac:dyDescent="0.3">
      <c r="A211" s="101" t="s">
        <v>172</v>
      </c>
      <c r="B211" s="102"/>
      <c r="C211" s="102"/>
      <c r="D211" s="102"/>
      <c r="E211" s="102"/>
    </row>
    <row r="212" spans="1:5" x14ac:dyDescent="0.3">
      <c r="A212" s="97" t="s">
        <v>11</v>
      </c>
      <c r="B212" s="102"/>
      <c r="C212" s="102"/>
      <c r="D212" s="102"/>
      <c r="E212" s="102"/>
    </row>
    <row r="213" spans="1:5" x14ac:dyDescent="0.3">
      <c r="B213" s="102"/>
      <c r="C213" s="102"/>
      <c r="D213" s="102"/>
      <c r="E213" s="102"/>
    </row>
    <row r="214" spans="1:5" ht="42" x14ac:dyDescent="0.3">
      <c r="B214" s="98" t="s">
        <v>81</v>
      </c>
      <c r="C214" s="98" t="s">
        <v>82</v>
      </c>
      <c r="D214" s="98" t="s">
        <v>83</v>
      </c>
      <c r="E214" s="98" t="s">
        <v>84</v>
      </c>
    </row>
    <row r="215" spans="1:5" x14ac:dyDescent="0.3">
      <c r="A215" s="46" t="s">
        <v>148</v>
      </c>
      <c r="B215" s="30">
        <f>INDEX(Region!K:K,MATCH($A215&amp;$A$212,Region!$J:$J,0))</f>
        <v>1.1146746563146201E-2</v>
      </c>
      <c r="C215" s="30">
        <f>INDEX(Region!L:L,MATCH($A215&amp;$A$212,Region!$J:$J,0))</f>
        <v>2.565301581944E-2</v>
      </c>
      <c r="D215" s="30">
        <f>INDEX(Region!M:M,MATCH($A215&amp;$A$212,Region!$J:$J,0))</f>
        <v>5.93315251920477E-2</v>
      </c>
      <c r="E215" s="30">
        <f>INDEX(Region!N:N,MATCH($A215&amp;$A$212,Region!$J:$J,0))</f>
        <v>2.1338329829351899E-2</v>
      </c>
    </row>
    <row r="216" spans="1:5" x14ac:dyDescent="0.3">
      <c r="A216" s="46" t="s">
        <v>149</v>
      </c>
      <c r="B216" s="30">
        <f>INDEX(Region!K:K,MATCH($A216&amp;$A$212,Region!$J:$J,0))</f>
        <v>0.101992635573527</v>
      </c>
      <c r="C216" s="30">
        <f>INDEX(Region!L:L,MATCH($A216&amp;$A$212,Region!$J:$J,0))</f>
        <v>5.13688711075585E-2</v>
      </c>
      <c r="D216" s="30">
        <f>INDEX(Region!M:M,MATCH($A216&amp;$A$212,Region!$J:$J,0))</f>
        <v>0.123091448833249</v>
      </c>
      <c r="E216" s="30">
        <f>INDEX(Region!N:N,MATCH($A216&amp;$A$212,Region!$J:$J,0))</f>
        <v>8.3975009419650998E-2</v>
      </c>
    </row>
    <row r="217" spans="1:5" x14ac:dyDescent="0.3">
      <c r="A217" s="46" t="s">
        <v>150</v>
      </c>
      <c r="B217" s="30">
        <f>INDEX(Region!K:K,MATCH($A217&amp;$A$212,Region!$J:$J,0))</f>
        <v>0.12692614072737901</v>
      </c>
      <c r="C217" s="30">
        <f>INDEX(Region!L:L,MATCH($A217&amp;$A$212,Region!$J:$J,0))</f>
        <v>0.121812011998419</v>
      </c>
      <c r="D217" s="30">
        <f>INDEX(Region!M:M,MATCH($A217&amp;$A$212,Region!$J:$J,0))</f>
        <v>0.162782338245863</v>
      </c>
      <c r="E217" s="30">
        <f>INDEX(Region!N:N,MATCH($A217&amp;$A$212,Region!$J:$J,0))</f>
        <v>0.146558270920049</v>
      </c>
    </row>
    <row r="218" spans="1:5" x14ac:dyDescent="0.3">
      <c r="A218" s="46" t="s">
        <v>151</v>
      </c>
      <c r="B218" s="30">
        <f>INDEX(Region!K:K,MATCH($A218&amp;$A$212,Region!$J:$J,0))</f>
        <v>0.19295303861083099</v>
      </c>
      <c r="C218" s="30">
        <f>INDEX(Region!L:L,MATCH($A218&amp;$A$212,Region!$J:$J,0))</f>
        <v>0.148989024612666</v>
      </c>
      <c r="D218" s="30">
        <f>INDEX(Region!M:M,MATCH($A218&amp;$A$212,Region!$J:$J,0))</f>
        <v>0.16877413175550701</v>
      </c>
      <c r="E218" s="30">
        <f>INDEX(Region!N:N,MATCH($A218&amp;$A$212,Region!$J:$J,0))</f>
        <v>0.179063704925502</v>
      </c>
    </row>
    <row r="219" spans="1:5" x14ac:dyDescent="0.3">
      <c r="A219" s="46" t="s">
        <v>152</v>
      </c>
      <c r="B219" s="30">
        <f>INDEX(Region!K:K,MATCH($A219&amp;$A$212,Region!$J:$J,0))</f>
        <v>0.113762387428512</v>
      </c>
      <c r="C219" s="30">
        <f>INDEX(Region!L:L,MATCH($A219&amp;$A$212,Region!$J:$J,0))</f>
        <v>0.204548281070559</v>
      </c>
      <c r="D219" s="30">
        <f>INDEX(Region!M:M,MATCH($A219&amp;$A$212,Region!$J:$J,0))</f>
        <v>0.13678016239648999</v>
      </c>
      <c r="E219" s="30">
        <f>INDEX(Region!N:N,MATCH($A219&amp;$A$212,Region!$J:$J,0))</f>
        <v>0.13426599751992599</v>
      </c>
    </row>
    <row r="220" spans="1:5" x14ac:dyDescent="0.3">
      <c r="A220" s="46" t="s">
        <v>153</v>
      </c>
      <c r="B220" s="30">
        <f>INDEX(Region!K:K,MATCH($A220&amp;$A$212,Region!$J:$J,0))</f>
        <v>0.139519771339323</v>
      </c>
      <c r="C220" s="30">
        <f>INDEX(Region!L:L,MATCH($A220&amp;$A$212,Region!$J:$J,0))</f>
        <v>0.13560058808473099</v>
      </c>
      <c r="D220" s="30">
        <f>INDEX(Region!M:M,MATCH($A220&amp;$A$212,Region!$J:$J,0))</f>
        <v>0.146136118350123</v>
      </c>
      <c r="E220" s="30">
        <f>INDEX(Region!N:N,MATCH($A220&amp;$A$212,Region!$J:$J,0))</f>
        <v>0.127588564301371</v>
      </c>
    </row>
    <row r="221" spans="1:5" x14ac:dyDescent="0.3">
      <c r="A221" s="46" t="s">
        <v>154</v>
      </c>
      <c r="B221" s="30">
        <f>INDEX(Region!K:K,MATCH($A221&amp;$A$212,Region!$J:$J,0))</f>
        <v>3.35535950393916E-2</v>
      </c>
      <c r="C221" s="30">
        <f>INDEX(Region!L:L,MATCH($A221&amp;$A$212,Region!$J:$J,0))</f>
        <v>3.64166638770771E-2</v>
      </c>
      <c r="D221" s="30">
        <f>INDEX(Region!M:M,MATCH($A221&amp;$A$212,Region!$J:$J,0))</f>
        <v>4.3827238815524902E-2</v>
      </c>
      <c r="E221" s="30">
        <f>INDEX(Region!N:N,MATCH($A221&amp;$A$212,Region!$J:$J,0))</f>
        <v>3.31911393884693E-2</v>
      </c>
    </row>
    <row r="222" spans="1:5" x14ac:dyDescent="0.3">
      <c r="A222" s="46" t="s">
        <v>155</v>
      </c>
      <c r="B222" s="30">
        <f>INDEX(Region!K:K,MATCH($A222&amp;$A$212,Region!$J:$J,0))</f>
        <v>0.28014568471789097</v>
      </c>
      <c r="C222" s="30">
        <f>INDEX(Region!L:L,MATCH($A222&amp;$A$212,Region!$J:$J,0))</f>
        <v>0.27561154342955002</v>
      </c>
      <c r="D222" s="30">
        <f>INDEX(Region!M:M,MATCH($A222&amp;$A$212,Region!$J:$J,0))</f>
        <v>0.15927703641119501</v>
      </c>
      <c r="E222" s="30">
        <f>INDEX(Region!N:N,MATCH($A222&amp;$A$212,Region!$J:$J,0))</f>
        <v>0.27401898369568001</v>
      </c>
    </row>
    <row r="223" spans="1:5" x14ac:dyDescent="0.3">
      <c r="A223" s="45"/>
      <c r="B223" s="107"/>
      <c r="C223" s="107"/>
      <c r="D223" s="107"/>
      <c r="E223" s="107"/>
    </row>
    <row r="224" spans="1:5" x14ac:dyDescent="0.3">
      <c r="A224" s="97" t="s">
        <v>12</v>
      </c>
      <c r="B224" s="107"/>
      <c r="C224" s="107"/>
      <c r="D224" s="107"/>
      <c r="E224" s="107"/>
    </row>
    <row r="225" spans="1:5" x14ac:dyDescent="0.3">
      <c r="B225" s="107"/>
      <c r="C225" s="107"/>
      <c r="D225" s="107"/>
      <c r="E225" s="107"/>
    </row>
    <row r="226" spans="1:5" ht="42" x14ac:dyDescent="0.3">
      <c r="B226" s="98" t="s">
        <v>81</v>
      </c>
      <c r="C226" s="98" t="s">
        <v>82</v>
      </c>
      <c r="D226" s="98" t="s">
        <v>83</v>
      </c>
      <c r="E226" s="98" t="s">
        <v>84</v>
      </c>
    </row>
    <row r="227" spans="1:5" x14ac:dyDescent="0.3">
      <c r="A227" s="46" t="s">
        <v>148</v>
      </c>
      <c r="B227" s="30">
        <f>INDEX(Region!K:K,MATCH($A227&amp;$A$224,Region!$J:$J,0))</f>
        <v>1.1235955056179799E-2</v>
      </c>
      <c r="C227" s="30">
        <f>INDEX(Region!L:L,MATCH($A227&amp;$A$224,Region!$J:$J,0))</f>
        <v>1.6853932584269701E-2</v>
      </c>
      <c r="D227" s="30">
        <f>INDEX(Region!M:M,MATCH($A227&amp;$A$224,Region!$J:$J,0))</f>
        <v>2.4630541871921201E-2</v>
      </c>
      <c r="E227" s="30">
        <f>INDEX(Region!N:N,MATCH($A227&amp;$A$224,Region!$J:$J,0))</f>
        <v>6.4220183486238494E-2</v>
      </c>
    </row>
    <row r="228" spans="1:5" x14ac:dyDescent="0.3">
      <c r="A228" s="46" t="s">
        <v>149</v>
      </c>
      <c r="B228" s="30">
        <f>INDEX(Region!K:K,MATCH($A228&amp;$A$224,Region!$J:$J,0))</f>
        <v>4.49438202247191E-2</v>
      </c>
      <c r="C228" s="30">
        <f>INDEX(Region!L:L,MATCH($A228&amp;$A$224,Region!$J:$J,0))</f>
        <v>0.106741573033708</v>
      </c>
      <c r="D228" s="30">
        <f>INDEX(Region!M:M,MATCH($A228&amp;$A$224,Region!$J:$J,0))</f>
        <v>5.91133004926108E-2</v>
      </c>
      <c r="E228" s="30">
        <f>INDEX(Region!N:N,MATCH($A228&amp;$A$224,Region!$J:$J,0))</f>
        <v>9.1743119266055106E-2</v>
      </c>
    </row>
    <row r="229" spans="1:5" x14ac:dyDescent="0.3">
      <c r="A229" s="46" t="s">
        <v>150</v>
      </c>
      <c r="B229" s="30">
        <f>INDEX(Region!K:K,MATCH($A229&amp;$A$224,Region!$J:$J,0))</f>
        <v>0.15730337078651699</v>
      </c>
      <c r="C229" s="30">
        <f>INDEX(Region!L:L,MATCH($A229&amp;$A$224,Region!$J:$J,0))</f>
        <v>0.174157303370786</v>
      </c>
      <c r="D229" s="30">
        <f>INDEX(Region!M:M,MATCH($A229&amp;$A$224,Region!$J:$J,0))</f>
        <v>0.17733990147783299</v>
      </c>
      <c r="E229" s="30">
        <f>INDEX(Region!N:N,MATCH($A229&amp;$A$224,Region!$J:$J,0))</f>
        <v>8.2568807339449504E-2</v>
      </c>
    </row>
    <row r="230" spans="1:5" x14ac:dyDescent="0.3">
      <c r="A230" s="46" t="s">
        <v>151</v>
      </c>
      <c r="B230" s="30">
        <f>INDEX(Region!K:K,MATCH($A230&amp;$A$224,Region!$J:$J,0))</f>
        <v>0.31460674157303398</v>
      </c>
      <c r="C230" s="30">
        <f>INDEX(Region!L:L,MATCH($A230&amp;$A$224,Region!$J:$J,0))</f>
        <v>0.20786516853932599</v>
      </c>
      <c r="D230" s="30">
        <f>INDEX(Region!M:M,MATCH($A230&amp;$A$224,Region!$J:$J,0))</f>
        <v>0.29064039408866998</v>
      </c>
      <c r="E230" s="30">
        <f>INDEX(Region!N:N,MATCH($A230&amp;$A$224,Region!$J:$J,0))</f>
        <v>0.17431192660550501</v>
      </c>
    </row>
    <row r="231" spans="1:5" x14ac:dyDescent="0.3">
      <c r="A231" s="46" t="s">
        <v>152</v>
      </c>
      <c r="B231" s="30">
        <f>INDEX(Region!K:K,MATCH($A231&amp;$A$224,Region!$J:$J,0))</f>
        <v>7.3033707865168496E-2</v>
      </c>
      <c r="C231" s="30">
        <f>INDEX(Region!L:L,MATCH($A231&amp;$A$224,Region!$J:$J,0))</f>
        <v>0.16853932584269701</v>
      </c>
      <c r="D231" s="30">
        <f>INDEX(Region!M:M,MATCH($A231&amp;$A$224,Region!$J:$J,0))</f>
        <v>0.17733990147783299</v>
      </c>
      <c r="E231" s="30">
        <f>INDEX(Region!N:N,MATCH($A231&amp;$A$224,Region!$J:$J,0))</f>
        <v>0.201834862385321</v>
      </c>
    </row>
    <row r="232" spans="1:5" x14ac:dyDescent="0.3">
      <c r="A232" s="46" t="s">
        <v>153</v>
      </c>
      <c r="B232" s="30">
        <f>INDEX(Region!K:K,MATCH($A232&amp;$A$224,Region!$J:$J,0))</f>
        <v>0.123595505617978</v>
      </c>
      <c r="C232" s="30">
        <f>INDEX(Region!L:L,MATCH($A232&amp;$A$224,Region!$J:$J,0))</f>
        <v>0.117977528089888</v>
      </c>
      <c r="D232" s="30">
        <f>INDEX(Region!M:M,MATCH($A232&amp;$A$224,Region!$J:$J,0))</f>
        <v>0.108374384236453</v>
      </c>
      <c r="E232" s="30">
        <f>INDEX(Region!N:N,MATCH($A232&amp;$A$224,Region!$J:$J,0))</f>
        <v>0.119266055045872</v>
      </c>
    </row>
    <row r="233" spans="1:5" x14ac:dyDescent="0.3">
      <c r="A233" s="46" t="s">
        <v>154</v>
      </c>
      <c r="B233" s="30">
        <f>INDEX(Region!K:K,MATCH($A233&amp;$A$224,Region!$J:$J,0))</f>
        <v>1.6853932584269701E-2</v>
      </c>
      <c r="C233" s="30">
        <f>INDEX(Region!L:L,MATCH($A233&amp;$A$224,Region!$J:$J,0))</f>
        <v>1.1235955056179799E-2</v>
      </c>
      <c r="D233" s="30">
        <f>INDEX(Region!M:M,MATCH($A233&amp;$A$224,Region!$J:$J,0))</f>
        <v>3.9408866995073899E-2</v>
      </c>
      <c r="E233" s="30">
        <f>INDEX(Region!N:N,MATCH($A233&amp;$A$224,Region!$J:$J,0))</f>
        <v>7.3394495412843999E-2</v>
      </c>
    </row>
    <row r="234" spans="1:5" x14ac:dyDescent="0.3">
      <c r="A234" s="46" t="s">
        <v>155</v>
      </c>
      <c r="B234" s="30">
        <f>INDEX(Region!K:K,MATCH($A234&amp;$A$224,Region!$J:$J,0))</f>
        <v>0.25842696629213502</v>
      </c>
      <c r="C234" s="30">
        <f>INDEX(Region!L:L,MATCH($A234&amp;$A$224,Region!$J:$J,0))</f>
        <v>0.19662921348314599</v>
      </c>
      <c r="D234" s="30">
        <f>INDEX(Region!M:M,MATCH($A234&amp;$A$224,Region!$J:$J,0))</f>
        <v>0.123152709359606</v>
      </c>
      <c r="E234" s="30">
        <f>INDEX(Region!N:N,MATCH($A234&amp;$A$224,Region!$J:$J,0))</f>
        <v>0.192660550458716</v>
      </c>
    </row>
    <row r="235" spans="1:5" x14ac:dyDescent="0.3">
      <c r="A235" s="29"/>
      <c r="B235" s="107"/>
      <c r="C235" s="107"/>
      <c r="D235" s="107"/>
      <c r="E235" s="107"/>
    </row>
    <row r="236" spans="1:5" x14ac:dyDescent="0.3">
      <c r="A236" s="97" t="s">
        <v>48</v>
      </c>
      <c r="B236" s="107"/>
      <c r="C236" s="107"/>
      <c r="D236" s="107"/>
      <c r="E236" s="107"/>
    </row>
    <row r="237" spans="1:5" x14ac:dyDescent="0.3">
      <c r="B237" s="107"/>
      <c r="C237" s="107"/>
      <c r="D237" s="107"/>
      <c r="E237" s="107"/>
    </row>
    <row r="238" spans="1:5" ht="42" x14ac:dyDescent="0.3">
      <c r="B238" s="98" t="s">
        <v>81</v>
      </c>
      <c r="C238" s="98" t="s">
        <v>82</v>
      </c>
      <c r="D238" s="98" t="s">
        <v>83</v>
      </c>
      <c r="E238" s="98" t="s">
        <v>84</v>
      </c>
    </row>
    <row r="239" spans="1:5" x14ac:dyDescent="0.3">
      <c r="A239" s="46" t="s">
        <v>148</v>
      </c>
      <c r="B239" s="30">
        <f>INDEX(Region!K:K,MATCH($A239&amp;$A$236,Region!$J:$J,0))</f>
        <v>2.0547945205479499E-2</v>
      </c>
      <c r="C239" s="30">
        <f>INDEX(Region!L:L,MATCH($A239&amp;$A$236,Region!$J:$J,0))</f>
        <v>4.0322580645161303E-2</v>
      </c>
      <c r="D239" s="30">
        <f>INDEX(Region!M:M,MATCH($A239&amp;$A$236,Region!$J:$J,0))</f>
        <v>0</v>
      </c>
      <c r="E239" s="30">
        <f>INDEX(Region!N:N,MATCH($A239&amp;$A$236,Region!$J:$J,0))</f>
        <v>1.48148148148148E-2</v>
      </c>
    </row>
    <row r="240" spans="1:5" x14ac:dyDescent="0.3">
      <c r="A240" s="46" t="s">
        <v>149</v>
      </c>
      <c r="B240" s="30">
        <f>INDEX(Region!K:K,MATCH($A240&amp;$A$236,Region!$J:$J,0))</f>
        <v>4.1095890410958902E-2</v>
      </c>
      <c r="C240" s="30">
        <f>INDEX(Region!L:L,MATCH($A240&amp;$A$236,Region!$J:$J,0))</f>
        <v>0.112903225806452</v>
      </c>
      <c r="D240" s="30">
        <f>INDEX(Region!M:M,MATCH($A240&amp;$A$236,Region!$J:$J,0))</f>
        <v>0.16666666666666699</v>
      </c>
      <c r="E240" s="30">
        <f>INDEX(Region!N:N,MATCH($A240&amp;$A$236,Region!$J:$J,0))</f>
        <v>0.2</v>
      </c>
    </row>
    <row r="241" spans="1:5" x14ac:dyDescent="0.3">
      <c r="A241" s="46" t="s">
        <v>150</v>
      </c>
      <c r="B241" s="30">
        <f>INDEX(Region!K:K,MATCH($A241&amp;$A$236,Region!$J:$J,0))</f>
        <v>8.2191780821917804E-2</v>
      </c>
      <c r="C241" s="30">
        <f>INDEX(Region!L:L,MATCH($A241&amp;$A$236,Region!$J:$J,0))</f>
        <v>0.206989247311828</v>
      </c>
      <c r="D241" s="30">
        <f>INDEX(Region!M:M,MATCH($A241&amp;$A$236,Region!$J:$J,0))</f>
        <v>0.3</v>
      </c>
      <c r="E241" s="30">
        <f>INDEX(Region!N:N,MATCH($A241&amp;$A$236,Region!$J:$J,0))</f>
        <v>0.155555555555556</v>
      </c>
    </row>
    <row r="242" spans="1:5" x14ac:dyDescent="0.3">
      <c r="A242" s="46" t="s">
        <v>151</v>
      </c>
      <c r="B242" s="30">
        <f>INDEX(Region!K:K,MATCH($A242&amp;$A$236,Region!$J:$J,0))</f>
        <v>0.17123287671232901</v>
      </c>
      <c r="C242" s="30">
        <f>INDEX(Region!L:L,MATCH($A242&amp;$A$236,Region!$J:$J,0))</f>
        <v>0.17473118279569899</v>
      </c>
      <c r="D242" s="30">
        <f>INDEX(Region!M:M,MATCH($A242&amp;$A$236,Region!$J:$J,0))</f>
        <v>0.233333333333333</v>
      </c>
      <c r="E242" s="30">
        <f>INDEX(Region!N:N,MATCH($A242&amp;$A$236,Region!$J:$J,0))</f>
        <v>0.17037037037037001</v>
      </c>
    </row>
    <row r="243" spans="1:5" x14ac:dyDescent="0.3">
      <c r="A243" s="46" t="s">
        <v>152</v>
      </c>
      <c r="B243" s="30">
        <f>INDEX(Region!K:K,MATCH($A243&amp;$A$236,Region!$J:$J,0))</f>
        <v>0.102739726027397</v>
      </c>
      <c r="C243" s="30">
        <f>INDEX(Region!L:L,MATCH($A243&amp;$A$236,Region!$J:$J,0))</f>
        <v>0.18279569892473099</v>
      </c>
      <c r="D243" s="30">
        <f>INDEX(Region!M:M,MATCH($A243&amp;$A$236,Region!$J:$J,0))</f>
        <v>0.18333333333333299</v>
      </c>
      <c r="E243" s="30">
        <f>INDEX(Region!N:N,MATCH($A243&amp;$A$236,Region!$J:$J,0))</f>
        <v>0.296296296296296</v>
      </c>
    </row>
    <row r="244" spans="1:5" x14ac:dyDescent="0.3">
      <c r="A244" s="46" t="s">
        <v>153</v>
      </c>
      <c r="B244" s="30">
        <f>INDEX(Region!K:K,MATCH($A244&amp;$A$236,Region!$J:$J,0))</f>
        <v>0.102739726027397</v>
      </c>
      <c r="C244" s="30">
        <f>INDEX(Region!L:L,MATCH($A244&amp;$A$236,Region!$J:$J,0))</f>
        <v>6.7204301075268799E-2</v>
      </c>
      <c r="D244" s="30">
        <f>INDEX(Region!M:M,MATCH($A244&amp;$A$236,Region!$J:$J,0))</f>
        <v>0.05</v>
      </c>
      <c r="E244" s="30">
        <f>INDEX(Region!N:N,MATCH($A244&amp;$A$236,Region!$J:$J,0))</f>
        <v>8.1481481481481502E-2</v>
      </c>
    </row>
    <row r="245" spans="1:5" x14ac:dyDescent="0.3">
      <c r="A245" s="46" t="s">
        <v>154</v>
      </c>
      <c r="B245" s="30">
        <f>INDEX(Region!K:K,MATCH($A245&amp;$A$236,Region!$J:$J,0))</f>
        <v>6.8493150684931503E-3</v>
      </c>
      <c r="C245" s="30">
        <f>INDEX(Region!L:L,MATCH($A245&amp;$A$236,Region!$J:$J,0))</f>
        <v>2.1505376344085999E-2</v>
      </c>
      <c r="D245" s="30">
        <f>INDEX(Region!M:M,MATCH($A245&amp;$A$236,Region!$J:$J,0))</f>
        <v>0</v>
      </c>
      <c r="E245" s="30">
        <f>INDEX(Region!N:N,MATCH($A245&amp;$A$236,Region!$J:$J,0))</f>
        <v>3.7037037037037E-2</v>
      </c>
    </row>
    <row r="246" spans="1:5" x14ac:dyDescent="0.3">
      <c r="A246" s="46" t="s">
        <v>155</v>
      </c>
      <c r="B246" s="30">
        <f>INDEX(Region!K:K,MATCH($A246&amp;$A$236,Region!$J:$J,0))</f>
        <v>0.47260273972602701</v>
      </c>
      <c r="C246" s="30">
        <f>INDEX(Region!L:L,MATCH($A246&amp;$A$236,Region!$J:$J,0))</f>
        <v>0.19354838709677399</v>
      </c>
      <c r="D246" s="30">
        <f>INDEX(Region!M:M,MATCH($A246&amp;$A$236,Region!$J:$J,0))</f>
        <v>6.6666666666666693E-2</v>
      </c>
      <c r="E246" s="30">
        <f>INDEX(Region!N:N,MATCH($A246&amp;$A$236,Region!$J:$J,0))</f>
        <v>4.4444444444444398E-2</v>
      </c>
    </row>
    <row r="247" spans="1:5" x14ac:dyDescent="0.3">
      <c r="A247" s="29"/>
    </row>
    <row r="248" spans="1:5" x14ac:dyDescent="0.3">
      <c r="A248" s="29"/>
    </row>
    <row r="249" spans="1:5" x14ac:dyDescent="0.3">
      <c r="A249" s="101" t="s">
        <v>173</v>
      </c>
      <c r="B249" s="102"/>
      <c r="C249" s="102"/>
      <c r="D249" s="102"/>
      <c r="E249" s="102"/>
    </row>
    <row r="250" spans="1:5" x14ac:dyDescent="0.3">
      <c r="A250" s="97" t="s">
        <v>11</v>
      </c>
      <c r="B250" s="102"/>
      <c r="C250" s="102"/>
      <c r="D250" s="102"/>
      <c r="E250" s="102"/>
    </row>
    <row r="251" spans="1:5" x14ac:dyDescent="0.3">
      <c r="B251" s="102"/>
      <c r="C251" s="102"/>
      <c r="D251" s="102"/>
      <c r="E251" s="102"/>
    </row>
    <row r="252" spans="1:5" ht="42" x14ac:dyDescent="0.3">
      <c r="B252" s="98" t="s">
        <v>81</v>
      </c>
      <c r="C252" s="98" t="s">
        <v>82</v>
      </c>
      <c r="D252" s="98" t="s">
        <v>83</v>
      </c>
      <c r="E252" s="98" t="s">
        <v>84</v>
      </c>
    </row>
    <row r="253" spans="1:5" x14ac:dyDescent="0.3">
      <c r="A253" s="50" t="s">
        <v>164</v>
      </c>
      <c r="B253" s="30">
        <f>INDEX(Region!K:K,MATCH($A253&amp;$A$250,Region!$J:$J,0))</f>
        <v>8.9562704320116704E-2</v>
      </c>
      <c r="C253" s="30">
        <f>INDEX(Region!L:L,MATCH($A253&amp;$A$250,Region!$J:$J,0))</f>
        <v>9.2057812934625394E-2</v>
      </c>
      <c r="D253" s="30">
        <f>INDEX(Region!M:M,MATCH($A253&amp;$A$250,Region!$J:$J,0))</f>
        <v>0.23888527224593001</v>
      </c>
      <c r="E253" s="30">
        <f>INDEX(Region!N:N,MATCH($A253&amp;$A$250,Region!$J:$J,0))</f>
        <v>0.13578527917996699</v>
      </c>
    </row>
    <row r="254" spans="1:5" x14ac:dyDescent="0.3">
      <c r="A254" s="50" t="s">
        <v>165</v>
      </c>
      <c r="B254" s="30">
        <f>INDEX(Region!K:K,MATCH($A254&amp;$A$250,Region!$J:$J,0))</f>
        <v>0.21458839423999601</v>
      </c>
      <c r="C254" s="30">
        <f>INDEX(Region!L:L,MATCH($A254&amp;$A$250,Region!$J:$J,0))</f>
        <v>0.16086734477164999</v>
      </c>
      <c r="D254" s="30">
        <f>INDEX(Region!M:M,MATCH($A254&amp;$A$250,Region!$J:$J,0))</f>
        <v>0.18055249375079799</v>
      </c>
      <c r="E254" s="30">
        <f>INDEX(Region!N:N,MATCH($A254&amp;$A$250,Region!$J:$J,0))</f>
        <v>0.239855056998836</v>
      </c>
    </row>
    <row r="255" spans="1:5" x14ac:dyDescent="0.3">
      <c r="A255" s="50" t="s">
        <v>166</v>
      </c>
      <c r="B255" s="30">
        <f>INDEX(Region!K:K,MATCH($A255&amp;$A$250,Region!$J:$J,0))</f>
        <v>0.192703063227319</v>
      </c>
      <c r="C255" s="30">
        <f>INDEX(Region!L:L,MATCH($A255&amp;$A$250,Region!$J:$J,0))</f>
        <v>0.26131831793296501</v>
      </c>
      <c r="D255" s="30">
        <f>INDEX(Region!M:M,MATCH($A255&amp;$A$250,Region!$J:$J,0))</f>
        <v>0.15522856330967899</v>
      </c>
      <c r="E255" s="30">
        <f>INDEX(Region!N:N,MATCH($A255&amp;$A$250,Region!$J:$J,0))</f>
        <v>0.19418081231324799</v>
      </c>
    </row>
    <row r="256" spans="1:5" x14ac:dyDescent="0.3">
      <c r="A256" s="50" t="s">
        <v>167</v>
      </c>
      <c r="B256" s="30">
        <f>INDEX(Region!K:K,MATCH($A256&amp;$A$250,Region!$J:$J,0))</f>
        <v>0.16997762373728301</v>
      </c>
      <c r="C256" s="30">
        <f>INDEX(Region!L:L,MATCH($A256&amp;$A$250,Region!$J:$J,0))</f>
        <v>0.14988613114786201</v>
      </c>
      <c r="D256" s="30">
        <f>INDEX(Region!M:M,MATCH($A256&amp;$A$250,Region!$J:$J,0))</f>
        <v>0.138745009557771</v>
      </c>
      <c r="E256" s="30">
        <f>INDEX(Region!N:N,MATCH($A256&amp;$A$250,Region!$J:$J,0))</f>
        <v>0.14588498044291601</v>
      </c>
    </row>
    <row r="257" spans="1:10" x14ac:dyDescent="0.3">
      <c r="A257" s="50" t="s">
        <v>168</v>
      </c>
      <c r="B257" s="30">
        <f>INDEX(Region!K:K,MATCH($A257&amp;$A$250,Region!$J:$J,0))</f>
        <v>5.9485401642337003E-2</v>
      </c>
      <c r="C257" s="30">
        <f>INDEX(Region!L:L,MATCH($A257&amp;$A$250,Region!$J:$J,0))</f>
        <v>8.3905190941796895E-2</v>
      </c>
      <c r="D257" s="30">
        <f>INDEX(Region!M:M,MATCH($A257&amp;$A$250,Region!$J:$J,0))</f>
        <v>9.9853949521328603E-2</v>
      </c>
      <c r="E257" s="30">
        <f>INDEX(Region!N:N,MATCH($A257&amp;$A$250,Region!$J:$J,0))</f>
        <v>7.6381689308184605E-2</v>
      </c>
    </row>
    <row r="258" spans="1:10" x14ac:dyDescent="0.3">
      <c r="A258" s="50" t="s">
        <v>169</v>
      </c>
      <c r="B258" s="30">
        <f>INDEX(Region!K:K,MATCH($A258&amp;$A$250,Region!$J:$J,0))</f>
        <v>8.1051601922775302E-2</v>
      </c>
      <c r="C258" s="30">
        <f>INDEX(Region!L:L,MATCH($A258&amp;$A$250,Region!$J:$J,0))</f>
        <v>6.2993681516736302E-2</v>
      </c>
      <c r="D258" s="30">
        <f>INDEX(Region!M:M,MATCH($A258&amp;$A$250,Region!$J:$J,0))</f>
        <v>7.6947147990116996E-2</v>
      </c>
      <c r="E258" s="30">
        <f>INDEX(Region!N:N,MATCH($A258&amp;$A$250,Region!$J:$J,0))</f>
        <v>8.0274613710718298E-2</v>
      </c>
    </row>
    <row r="259" spans="1:10" x14ac:dyDescent="0.3">
      <c r="A259" s="50" t="s">
        <v>170</v>
      </c>
      <c r="B259" s="30">
        <f>INDEX(Region!K:K,MATCH($A259&amp;$A$250,Region!$J:$J,0))</f>
        <v>4.5964666257313803E-3</v>
      </c>
      <c r="C259" s="30">
        <f>INDEX(Region!L:L,MATCH($A259&amp;$A$250,Region!$J:$J,0))</f>
        <v>1.0414814090119601E-2</v>
      </c>
      <c r="D259" s="30">
        <f>INDEX(Region!M:M,MATCH($A259&amp;$A$250,Region!$J:$J,0))</f>
        <v>1.6076928597071601E-2</v>
      </c>
      <c r="E259" s="30">
        <f>INDEX(Region!N:N,MATCH($A259&amp;$A$250,Region!$J:$J,0))</f>
        <v>5.03476043725913E-3</v>
      </c>
    </row>
    <row r="260" spans="1:10" x14ac:dyDescent="0.3">
      <c r="A260" s="50" t="s">
        <v>171</v>
      </c>
      <c r="B260" s="30">
        <f>INDEX(Region!K:K,MATCH($A260&amp;$A$250,Region!$J:$J,0))</f>
        <v>0.188034744284442</v>
      </c>
      <c r="C260" s="30">
        <f>INDEX(Region!L:L,MATCH($A260&amp;$A$250,Region!$J:$J,0))</f>
        <v>0.178556706664245</v>
      </c>
      <c r="D260" s="30">
        <f>INDEX(Region!M:M,MATCH($A260&amp;$A$250,Region!$J:$J,0))</f>
        <v>9.3710635027305395E-2</v>
      </c>
      <c r="E260" s="30">
        <f>INDEX(Region!N:N,MATCH($A260&amp;$A$250,Region!$J:$J,0))</f>
        <v>0.122602807608871</v>
      </c>
    </row>
    <row r="261" spans="1:10" x14ac:dyDescent="0.3">
      <c r="A261" s="29"/>
      <c r="G261" s="29"/>
      <c r="H261" s="29"/>
      <c r="I261" s="29"/>
      <c r="J261" s="29"/>
    </row>
    <row r="262" spans="1:10" x14ac:dyDescent="0.3">
      <c r="A262" s="97" t="s">
        <v>12</v>
      </c>
      <c r="G262" s="29"/>
      <c r="H262" s="29"/>
      <c r="I262" s="29"/>
      <c r="J262" s="29"/>
    </row>
    <row r="263" spans="1:10" x14ac:dyDescent="0.3">
      <c r="G263" s="29"/>
      <c r="H263" s="29"/>
      <c r="I263" s="29"/>
      <c r="J263" s="29"/>
    </row>
    <row r="264" spans="1:10" ht="42" x14ac:dyDescent="0.3">
      <c r="B264" s="98" t="s">
        <v>81</v>
      </c>
      <c r="C264" s="98" t="s">
        <v>82</v>
      </c>
      <c r="D264" s="98" t="s">
        <v>83</v>
      </c>
      <c r="E264" s="98" t="s">
        <v>84</v>
      </c>
    </row>
    <row r="265" spans="1:10" x14ac:dyDescent="0.3">
      <c r="A265" s="50" t="s">
        <v>164</v>
      </c>
      <c r="B265" s="30">
        <f>INDEX(Region!K:K,MATCH($A265&amp;$A$262,Region!$J:$J,0))</f>
        <v>0.101123595505618</v>
      </c>
      <c r="C265" s="30">
        <f>INDEX(Region!L:L,MATCH($A265&amp;$A$262,Region!$J:$J,0))</f>
        <v>0.15730337078651699</v>
      </c>
      <c r="D265" s="30">
        <f>INDEX(Region!M:M,MATCH($A265&amp;$A$262,Region!$J:$J,0))</f>
        <v>0.266009852216749</v>
      </c>
      <c r="E265" s="30">
        <f>INDEX(Region!N:N,MATCH($A265&amp;$A$262,Region!$J:$J,0))</f>
        <v>0.12844036697247699</v>
      </c>
    </row>
    <row r="266" spans="1:10" x14ac:dyDescent="0.3">
      <c r="A266" s="50" t="s">
        <v>165</v>
      </c>
      <c r="B266" s="30">
        <f>INDEX(Region!K:K,MATCH($A266&amp;$A$262,Region!$J:$J,0))</f>
        <v>0.13483146067415699</v>
      </c>
      <c r="C266" s="30">
        <f>INDEX(Region!L:L,MATCH($A266&amp;$A$262,Region!$J:$J,0))</f>
        <v>0.24719101123595499</v>
      </c>
      <c r="D266" s="30">
        <f>INDEX(Region!M:M,MATCH($A266&amp;$A$262,Region!$J:$J,0))</f>
        <v>0.201970443349754</v>
      </c>
      <c r="E266" s="30">
        <f>INDEX(Region!N:N,MATCH($A266&amp;$A$262,Region!$J:$J,0))</f>
        <v>0.28440366972477099</v>
      </c>
    </row>
    <row r="267" spans="1:10" x14ac:dyDescent="0.3">
      <c r="A267" s="50" t="s">
        <v>166</v>
      </c>
      <c r="B267" s="30">
        <f>INDEX(Region!K:K,MATCH($A267&amp;$A$262,Region!$J:$J,0))</f>
        <v>0.26404494382022498</v>
      </c>
      <c r="C267" s="30">
        <f>INDEX(Region!L:L,MATCH($A267&amp;$A$262,Region!$J:$J,0))</f>
        <v>0.26966292134831499</v>
      </c>
      <c r="D267" s="30">
        <f>INDEX(Region!M:M,MATCH($A267&amp;$A$262,Region!$J:$J,0))</f>
        <v>0.201970443349754</v>
      </c>
      <c r="E267" s="30">
        <f>INDEX(Region!N:N,MATCH($A267&amp;$A$262,Region!$J:$J,0))</f>
        <v>0.247706422018349</v>
      </c>
    </row>
    <row r="268" spans="1:10" x14ac:dyDescent="0.3">
      <c r="A268" s="50" t="s">
        <v>167</v>
      </c>
      <c r="B268" s="30">
        <f>INDEX(Region!K:K,MATCH($A268&amp;$A$262,Region!$J:$J,0))</f>
        <v>0.24719101123595499</v>
      </c>
      <c r="C268" s="30">
        <f>INDEX(Region!L:L,MATCH($A268&amp;$A$262,Region!$J:$J,0))</f>
        <v>0.12921348314606701</v>
      </c>
      <c r="D268" s="30">
        <f>INDEX(Region!M:M,MATCH($A268&amp;$A$262,Region!$J:$J,0))</f>
        <v>0.14285714285714299</v>
      </c>
      <c r="E268" s="30">
        <f>INDEX(Region!N:N,MATCH($A268&amp;$A$262,Region!$J:$J,0))</f>
        <v>0.12844036697247699</v>
      </c>
    </row>
    <row r="269" spans="1:10" x14ac:dyDescent="0.3">
      <c r="A269" s="50" t="s">
        <v>168</v>
      </c>
      <c r="B269" s="30">
        <f>INDEX(Region!K:K,MATCH($A269&amp;$A$262,Region!$J:$J,0))</f>
        <v>5.0561797752809001E-2</v>
      </c>
      <c r="C269" s="30">
        <f>INDEX(Region!L:L,MATCH($A269&amp;$A$262,Region!$J:$J,0))</f>
        <v>6.1797752808988797E-2</v>
      </c>
      <c r="D269" s="30">
        <f>INDEX(Region!M:M,MATCH($A269&amp;$A$262,Region!$J:$J,0))</f>
        <v>8.8669950738916301E-2</v>
      </c>
      <c r="E269" s="30">
        <f>INDEX(Region!N:N,MATCH($A269&amp;$A$262,Region!$J:$J,0))</f>
        <v>8.2568807339449504E-2</v>
      </c>
    </row>
    <row r="270" spans="1:10" x14ac:dyDescent="0.3">
      <c r="A270" s="50" t="s">
        <v>169</v>
      </c>
      <c r="B270" s="30">
        <f>INDEX(Region!K:K,MATCH($A270&amp;$A$262,Region!$J:$J,0))</f>
        <v>6.1797752808988797E-2</v>
      </c>
      <c r="C270" s="30">
        <f>INDEX(Region!L:L,MATCH($A270&amp;$A$262,Region!$J:$J,0))</f>
        <v>5.0561797752809001E-2</v>
      </c>
      <c r="D270" s="30">
        <f>INDEX(Region!M:M,MATCH($A270&amp;$A$262,Region!$J:$J,0))</f>
        <v>3.9408866995073899E-2</v>
      </c>
      <c r="E270" s="30">
        <f>INDEX(Region!N:N,MATCH($A270&amp;$A$262,Region!$J:$J,0))</f>
        <v>2.7522935779816501E-2</v>
      </c>
    </row>
    <row r="271" spans="1:10" x14ac:dyDescent="0.3">
      <c r="A271" s="50" t="s">
        <v>170</v>
      </c>
      <c r="B271" s="30">
        <f>INDEX(Region!K:K,MATCH($A271&amp;$A$262,Region!$J:$J,0))</f>
        <v>1.1235955056179799E-2</v>
      </c>
      <c r="C271" s="30">
        <f>INDEX(Region!L:L,MATCH($A271&amp;$A$262,Region!$J:$J,0))</f>
        <v>0</v>
      </c>
      <c r="D271" s="30">
        <f>INDEX(Region!M:M,MATCH($A271&amp;$A$262,Region!$J:$J,0))</f>
        <v>4.92610837438424E-3</v>
      </c>
      <c r="E271" s="30">
        <f>INDEX(Region!N:N,MATCH($A271&amp;$A$262,Region!$J:$J,0))</f>
        <v>0</v>
      </c>
    </row>
    <row r="272" spans="1:10" x14ac:dyDescent="0.3">
      <c r="A272" s="50" t="s">
        <v>171</v>
      </c>
      <c r="B272" s="30">
        <f>INDEX(Region!K:K,MATCH($A272&amp;$A$262,Region!$J:$J,0))</f>
        <v>0.12921348314606701</v>
      </c>
      <c r="C272" s="30">
        <f>INDEX(Region!L:L,MATCH($A272&amp;$A$262,Region!$J:$J,0))</f>
        <v>8.4269662921348298E-2</v>
      </c>
      <c r="D272" s="30">
        <f>INDEX(Region!M:M,MATCH($A272&amp;$A$262,Region!$J:$J,0))</f>
        <v>5.4187192118226597E-2</v>
      </c>
      <c r="E272" s="30">
        <f>INDEX(Region!N:N,MATCH($A272&amp;$A$262,Region!$J:$J,0))</f>
        <v>0.100917431192661</v>
      </c>
    </row>
    <row r="273" spans="1:10" x14ac:dyDescent="0.3">
      <c r="A273" s="29"/>
      <c r="G273" s="29"/>
      <c r="H273" s="29"/>
      <c r="I273" s="29"/>
      <c r="J273" s="29"/>
    </row>
    <row r="274" spans="1:10" x14ac:dyDescent="0.3">
      <c r="A274" s="97" t="s">
        <v>48</v>
      </c>
      <c r="G274" s="29"/>
      <c r="H274" s="29"/>
      <c r="I274" s="29"/>
      <c r="J274" s="29"/>
    </row>
    <row r="275" spans="1:10" x14ac:dyDescent="0.3">
      <c r="G275" s="29"/>
      <c r="H275" s="29"/>
      <c r="I275" s="29"/>
      <c r="J275" s="29"/>
    </row>
    <row r="276" spans="1:10" ht="42" x14ac:dyDescent="0.3">
      <c r="B276" s="98" t="s">
        <v>81</v>
      </c>
      <c r="C276" s="98" t="s">
        <v>82</v>
      </c>
      <c r="D276" s="98" t="s">
        <v>83</v>
      </c>
      <c r="E276" s="98" t="s">
        <v>84</v>
      </c>
    </row>
    <row r="277" spans="1:10" x14ac:dyDescent="0.3">
      <c r="A277" s="50" t="s">
        <v>164</v>
      </c>
      <c r="B277" s="30">
        <f>INDEX(Region!K:K,MATCH($A277&amp;$A$274,Region!$J:$J,0))</f>
        <v>7.5342465753424695E-2</v>
      </c>
      <c r="C277" s="30">
        <f>INDEX(Region!L:L,MATCH($A277&amp;$A$274,Region!$J:$J,0))</f>
        <v>0.276881720430108</v>
      </c>
      <c r="D277" s="30">
        <f>INDEX(Region!M:M,MATCH($A277&amp;$A$274,Region!$J:$J,0))</f>
        <v>0.31666666666666698</v>
      </c>
      <c r="E277" s="30">
        <f>INDEX(Region!N:N,MATCH($A277&amp;$A$274,Region!$J:$J,0))</f>
        <v>5.9259259259259303E-2</v>
      </c>
    </row>
    <row r="278" spans="1:10" x14ac:dyDescent="0.3">
      <c r="A278" s="50" t="s">
        <v>165</v>
      </c>
      <c r="B278" s="30">
        <f>INDEX(Region!K:K,MATCH($A278&amp;$A$274,Region!$J:$J,0))</f>
        <v>0.10958904109589</v>
      </c>
      <c r="C278" s="30">
        <f>INDEX(Region!L:L,MATCH($A278&amp;$A$274,Region!$J:$J,0))</f>
        <v>0.236559139784946</v>
      </c>
      <c r="D278" s="30">
        <f>INDEX(Region!M:M,MATCH($A278&amp;$A$274,Region!$J:$J,0))</f>
        <v>0.31666666666666698</v>
      </c>
      <c r="E278" s="30">
        <f>INDEX(Region!N:N,MATCH($A278&amp;$A$274,Region!$J:$J,0))</f>
        <v>0.55555555555555602</v>
      </c>
    </row>
    <row r="279" spans="1:10" x14ac:dyDescent="0.3">
      <c r="A279" s="50" t="s">
        <v>166</v>
      </c>
      <c r="B279" s="30">
        <f>INDEX(Region!K:K,MATCH($A279&amp;$A$274,Region!$J:$J,0))</f>
        <v>0.123287671232877</v>
      </c>
      <c r="C279" s="30">
        <f>INDEX(Region!L:L,MATCH($A279&amp;$A$274,Region!$J:$J,0))</f>
        <v>0.247311827956989</v>
      </c>
      <c r="D279" s="30">
        <f>INDEX(Region!M:M,MATCH($A279&amp;$A$274,Region!$J:$J,0))</f>
        <v>0.18333333333333299</v>
      </c>
      <c r="E279" s="30">
        <f>INDEX(Region!N:N,MATCH($A279&amp;$A$274,Region!$J:$J,0))</f>
        <v>0.19259259259259301</v>
      </c>
    </row>
    <row r="280" spans="1:10" x14ac:dyDescent="0.3">
      <c r="A280" s="50" t="s">
        <v>167</v>
      </c>
      <c r="B280" s="30">
        <f>INDEX(Region!K:K,MATCH($A280&amp;$A$274,Region!$J:$J,0))</f>
        <v>0.123287671232877</v>
      </c>
      <c r="C280" s="30">
        <f>INDEX(Region!L:L,MATCH($A280&amp;$A$274,Region!$J:$J,0))</f>
        <v>8.8709677419354802E-2</v>
      </c>
      <c r="D280" s="30">
        <f>INDEX(Region!M:M,MATCH($A280&amp;$A$274,Region!$J:$J,0))</f>
        <v>8.3333333333333301E-2</v>
      </c>
      <c r="E280" s="30">
        <f>INDEX(Region!N:N,MATCH($A280&amp;$A$274,Region!$J:$J,0))</f>
        <v>8.1481481481481502E-2</v>
      </c>
    </row>
    <row r="281" spans="1:10" x14ac:dyDescent="0.3">
      <c r="A281" s="50" t="s">
        <v>168</v>
      </c>
      <c r="B281" s="30">
        <f>INDEX(Region!K:K,MATCH($A281&amp;$A$274,Region!$J:$J,0))</f>
        <v>2.7397260273972601E-2</v>
      </c>
      <c r="C281" s="30">
        <f>INDEX(Region!L:L,MATCH($A281&amp;$A$274,Region!$J:$J,0))</f>
        <v>5.3763440860214999E-2</v>
      </c>
      <c r="D281" s="30">
        <f>INDEX(Region!M:M,MATCH($A281&amp;$A$274,Region!$J:$J,0))</f>
        <v>0.05</v>
      </c>
      <c r="E281" s="30">
        <f>INDEX(Region!N:N,MATCH($A281&amp;$A$274,Region!$J:$J,0))</f>
        <v>5.1851851851851899E-2</v>
      </c>
    </row>
    <row r="282" spans="1:10" x14ac:dyDescent="0.3">
      <c r="A282" s="50" t="s">
        <v>169</v>
      </c>
      <c r="B282" s="30">
        <f>INDEX(Region!K:K,MATCH($A282&amp;$A$274,Region!$J:$J,0))</f>
        <v>0.102739726027397</v>
      </c>
      <c r="C282" s="30">
        <f>INDEX(Region!L:L,MATCH($A282&amp;$A$274,Region!$J:$J,0))</f>
        <v>2.4193548387096801E-2</v>
      </c>
      <c r="D282" s="30">
        <f>INDEX(Region!M:M,MATCH($A282&amp;$A$274,Region!$J:$J,0))</f>
        <v>1.6666666666666701E-2</v>
      </c>
      <c r="E282" s="30">
        <f>INDEX(Region!N:N,MATCH($A282&amp;$A$274,Region!$J:$J,0))</f>
        <v>0</v>
      </c>
    </row>
    <row r="283" spans="1:10" x14ac:dyDescent="0.3">
      <c r="A283" s="50" t="s">
        <v>170</v>
      </c>
      <c r="B283" s="30">
        <f>INDEX(Region!K:K,MATCH($A283&amp;$A$274,Region!$J:$J,0))</f>
        <v>6.8493150684931503E-3</v>
      </c>
      <c r="C283" s="30">
        <f>INDEX(Region!L:L,MATCH($A283&amp;$A$274,Region!$J:$J,0))</f>
        <v>2.6881720430107499E-3</v>
      </c>
      <c r="D283" s="30">
        <f>INDEX(Region!M:M,MATCH($A283&amp;$A$274,Region!$J:$J,0))</f>
        <v>0</v>
      </c>
      <c r="E283" s="30">
        <f>INDEX(Region!N:N,MATCH($A283&amp;$A$274,Region!$J:$J,0))</f>
        <v>7.4074074074074103E-3</v>
      </c>
    </row>
    <row r="284" spans="1:10" x14ac:dyDescent="0.3">
      <c r="A284" s="50" t="s">
        <v>171</v>
      </c>
      <c r="B284" s="30">
        <f>INDEX(Region!K:K,MATCH($A284&amp;$A$274,Region!$J:$J,0))</f>
        <v>0.431506849315068</v>
      </c>
      <c r="C284" s="30">
        <f>INDEX(Region!L:L,MATCH($A284&amp;$A$274,Region!$J:$J,0))</f>
        <v>6.9892473118279605E-2</v>
      </c>
      <c r="D284" s="30">
        <f>INDEX(Region!M:M,MATCH($A284&amp;$A$274,Region!$J:$J,0))</f>
        <v>3.3333333333333298E-2</v>
      </c>
      <c r="E284" s="30">
        <f>INDEX(Region!N:N,MATCH($A284&amp;$A$274,Region!$J:$J,0))</f>
        <v>5.1851851851851899E-2</v>
      </c>
    </row>
    <row r="285" spans="1:10" x14ac:dyDescent="0.3">
      <c r="A285" s="29"/>
    </row>
    <row r="286" spans="1:10" x14ac:dyDescent="0.3">
      <c r="A286" s="29"/>
    </row>
    <row r="287" spans="1:10" x14ac:dyDescent="0.3">
      <c r="A287" s="101" t="s">
        <v>174</v>
      </c>
    </row>
    <row r="288" spans="1:10" x14ac:dyDescent="0.3">
      <c r="A288" s="97" t="s">
        <v>11</v>
      </c>
    </row>
    <row r="290" spans="1:5" ht="42" x14ac:dyDescent="0.3">
      <c r="B290" s="98" t="s">
        <v>81</v>
      </c>
      <c r="C290" s="98" t="s">
        <v>82</v>
      </c>
      <c r="D290" s="98" t="s">
        <v>83</v>
      </c>
      <c r="E290" s="98" t="s">
        <v>84</v>
      </c>
    </row>
    <row r="291" spans="1:5" x14ac:dyDescent="0.3">
      <c r="A291" s="50" t="s">
        <v>176</v>
      </c>
      <c r="B291" s="30">
        <f>INDEX(Region!K:K,MATCH($A291&amp;$A$288,Region!$J:$J,0))</f>
        <v>2.5477052471418401E-2</v>
      </c>
      <c r="C291" s="30">
        <f>INDEX(Region!L:L,MATCH($A291&amp;$A$288,Region!$J:$J,0))</f>
        <v>4.8742209309763203E-2</v>
      </c>
      <c r="D291" s="30">
        <f>INDEX(Region!M:M,MATCH($A291&amp;$A$288,Region!$J:$J,0))</f>
        <v>8.3264598714739596E-2</v>
      </c>
      <c r="E291" s="30">
        <f>INDEX(Region!N:N,MATCH($A291&amp;$A$288,Region!$J:$J,0))</f>
        <v>1.9302589082682699E-2</v>
      </c>
    </row>
    <row r="292" spans="1:5" x14ac:dyDescent="0.3">
      <c r="A292" s="50" t="s">
        <v>177</v>
      </c>
      <c r="B292" s="30">
        <f>INDEX(Region!K:K,MATCH($A292&amp;$A$288,Region!$J:$J,0))</f>
        <v>7.9908678426705598E-2</v>
      </c>
      <c r="C292" s="30">
        <f>INDEX(Region!L:L,MATCH($A292&amp;$A$288,Region!$J:$J,0))</f>
        <v>0.14216356144541301</v>
      </c>
      <c r="D292" s="30">
        <f>INDEX(Region!M:M,MATCH($A292&amp;$A$288,Region!$J:$J,0))</f>
        <v>0.13725037217646899</v>
      </c>
      <c r="E292" s="30">
        <f>INDEX(Region!N:N,MATCH($A292&amp;$A$288,Region!$J:$J,0))</f>
        <v>0.12781819905321301</v>
      </c>
    </row>
    <row r="293" spans="1:5" x14ac:dyDescent="0.3">
      <c r="A293" s="50" t="s">
        <v>178</v>
      </c>
      <c r="B293" s="30">
        <f>INDEX(Region!K:K,MATCH($A293&amp;$A$288,Region!$J:$J,0))</f>
        <v>0.123382830397282</v>
      </c>
      <c r="C293" s="30">
        <f>INDEX(Region!L:L,MATCH($A293&amp;$A$288,Region!$J:$J,0))</f>
        <v>0.147050185352225</v>
      </c>
      <c r="D293" s="30">
        <f>INDEX(Region!M:M,MATCH($A293&amp;$A$288,Region!$J:$J,0))</f>
        <v>0.14230624728451299</v>
      </c>
      <c r="E293" s="30">
        <f>INDEX(Region!N:N,MATCH($A293&amp;$A$288,Region!$J:$J,0))</f>
        <v>7.0609754807571701E-2</v>
      </c>
    </row>
    <row r="294" spans="1:5" x14ac:dyDescent="0.3">
      <c r="A294" s="50" t="s">
        <v>179</v>
      </c>
      <c r="B294" s="30">
        <f>INDEX(Region!K:K,MATCH($A294&amp;$A$288,Region!$J:$J,0))</f>
        <v>8.0184949558370605E-2</v>
      </c>
      <c r="C294" s="30">
        <f>INDEX(Region!L:L,MATCH($A294&amp;$A$288,Region!$J:$J,0))</f>
        <v>0.10916620587720099</v>
      </c>
      <c r="D294" s="30">
        <f>INDEX(Region!M:M,MATCH($A294&amp;$A$288,Region!$J:$J,0))</f>
        <v>0.108429653828299</v>
      </c>
      <c r="E294" s="30">
        <f>INDEX(Region!N:N,MATCH($A294&amp;$A$288,Region!$J:$J,0))</f>
        <v>9.0588837573501904E-2</v>
      </c>
    </row>
    <row r="295" spans="1:5" x14ac:dyDescent="0.3">
      <c r="A295" s="54" t="s">
        <v>180</v>
      </c>
      <c r="B295" s="30">
        <f>INDEX(Region!K:K,MATCH($A295&amp;$A$288,Region!$J:$J,0))</f>
        <v>5.6362325291095097E-2</v>
      </c>
      <c r="C295" s="30">
        <f>INDEX(Region!L:L,MATCH($A295&amp;$A$288,Region!$J:$J,0))</f>
        <v>7.7015156188194406E-2</v>
      </c>
      <c r="D295" s="30">
        <f>INDEX(Region!M:M,MATCH($A295&amp;$A$288,Region!$J:$J,0))</f>
        <v>7.52254380922142E-2</v>
      </c>
      <c r="E295" s="30">
        <f>INDEX(Region!N:N,MATCH($A295&amp;$A$288,Region!$J:$J,0))</f>
        <v>5.3980215172068302E-2</v>
      </c>
    </row>
    <row r="296" spans="1:5" x14ac:dyDescent="0.3">
      <c r="A296" s="54" t="s">
        <v>181</v>
      </c>
      <c r="B296" s="30">
        <f>INDEX(Region!K:K,MATCH($A296&amp;$A$288,Region!$J:$J,0))</f>
        <v>0.113474319516373</v>
      </c>
      <c r="C296" s="30">
        <f>INDEX(Region!L:L,MATCH($A296&amp;$A$288,Region!$J:$J,0))</f>
        <v>7.8723302776918594E-2</v>
      </c>
      <c r="D296" s="30">
        <f>INDEX(Region!M:M,MATCH($A296&amp;$A$288,Region!$J:$J,0))</f>
        <v>0.11368587681539601</v>
      </c>
      <c r="E296" s="30">
        <f>INDEX(Region!N:N,MATCH($A296&amp;$A$288,Region!$J:$J,0))</f>
        <v>5.7101832716538799E-2</v>
      </c>
    </row>
    <row r="297" spans="1:5" x14ac:dyDescent="0.3">
      <c r="A297" s="54" t="s">
        <v>182</v>
      </c>
      <c r="B297" s="30">
        <f>INDEX(Region!K:K,MATCH($A297&amp;$A$288,Region!$J:$J,0))</f>
        <v>2.3451490497309699E-2</v>
      </c>
      <c r="C297" s="30">
        <f>INDEX(Region!L:L,MATCH($A297&amp;$A$288,Region!$J:$J,0))</f>
        <v>4.2403367516535798E-2</v>
      </c>
      <c r="D297" s="30">
        <f>INDEX(Region!M:M,MATCH($A297&amp;$A$288,Region!$J:$J,0))</f>
        <v>3.5111249442055403E-2</v>
      </c>
      <c r="E297" s="30">
        <f>INDEX(Region!N:N,MATCH($A297&amp;$A$288,Region!$J:$J,0))</f>
        <v>3.8760540512004303E-2</v>
      </c>
    </row>
    <row r="298" spans="1:5" x14ac:dyDescent="0.3">
      <c r="A298" s="54" t="s">
        <v>183</v>
      </c>
      <c r="B298" s="30">
        <f>INDEX(Region!K:K,MATCH($A298&amp;$A$288,Region!$J:$J,0))</f>
        <v>0.49775835384144501</v>
      </c>
      <c r="C298" s="30">
        <f>INDEX(Region!L:L,MATCH($A298&amp;$A$288,Region!$J:$J,0))</f>
        <v>0.35473601153375001</v>
      </c>
      <c r="D298" s="30">
        <f>INDEX(Region!M:M,MATCH($A298&amp;$A$288,Region!$J:$J,0))</f>
        <v>0.30472656364631501</v>
      </c>
      <c r="E298" s="30">
        <f>INDEX(Region!N:N,MATCH($A298&amp;$A$288,Region!$J:$J,0))</f>
        <v>0.54183803108241901</v>
      </c>
    </row>
    <row r="299" spans="1:5" x14ac:dyDescent="0.3">
      <c r="A299" s="29"/>
      <c r="B299" s="102"/>
      <c r="C299" s="102"/>
      <c r="D299" s="102"/>
      <c r="E299" s="102"/>
    </row>
    <row r="300" spans="1:5" x14ac:dyDescent="0.3">
      <c r="A300" s="97" t="s">
        <v>12</v>
      </c>
      <c r="B300" s="102"/>
      <c r="C300" s="102"/>
      <c r="D300" s="102"/>
      <c r="E300" s="102"/>
    </row>
    <row r="301" spans="1:5" x14ac:dyDescent="0.3">
      <c r="B301" s="105"/>
      <c r="C301" s="105"/>
      <c r="D301" s="105"/>
      <c r="E301" s="105"/>
    </row>
    <row r="302" spans="1:5" ht="42" x14ac:dyDescent="0.3">
      <c r="B302" s="104" t="s">
        <v>81</v>
      </c>
      <c r="C302" s="104" t="s">
        <v>82</v>
      </c>
      <c r="D302" s="104" t="s">
        <v>83</v>
      </c>
      <c r="E302" s="104" t="s">
        <v>84</v>
      </c>
    </row>
    <row r="303" spans="1:5" x14ac:dyDescent="0.3">
      <c r="A303" s="50" t="s">
        <v>176</v>
      </c>
      <c r="B303" s="30">
        <f>INDEX(Region!K:K,MATCH($A303&amp;$A$300,Region!$J:$J,0))</f>
        <v>2.8089887640449399E-2</v>
      </c>
      <c r="C303" s="30">
        <f>INDEX(Region!L:L,MATCH($A303&amp;$A$300,Region!$J:$J,0))</f>
        <v>3.3707865168539297E-2</v>
      </c>
      <c r="D303" s="30">
        <f>INDEX(Region!M:M,MATCH($A303&amp;$A$300,Region!$J:$J,0))</f>
        <v>0.182266009852217</v>
      </c>
      <c r="E303" s="30">
        <f>INDEX(Region!N:N,MATCH($A303&amp;$A$300,Region!$J:$J,0))</f>
        <v>4.5871559633027498E-2</v>
      </c>
    </row>
    <row r="304" spans="1:5" x14ac:dyDescent="0.3">
      <c r="A304" s="50" t="s">
        <v>177</v>
      </c>
      <c r="B304" s="30">
        <f>INDEX(Region!K:K,MATCH($A304&amp;$A$300,Region!$J:$J,0))</f>
        <v>5.6179775280898903E-2</v>
      </c>
      <c r="C304" s="30">
        <f>INDEX(Region!L:L,MATCH($A304&amp;$A$300,Region!$J:$J,0))</f>
        <v>0.24157303370786501</v>
      </c>
      <c r="D304" s="30">
        <f>INDEX(Region!M:M,MATCH($A304&amp;$A$300,Region!$J:$J,0))</f>
        <v>8.3743842364532001E-2</v>
      </c>
      <c r="E304" s="30">
        <f>INDEX(Region!N:N,MATCH($A304&amp;$A$300,Region!$J:$J,0))</f>
        <v>0.26605504587155998</v>
      </c>
    </row>
    <row r="305" spans="1:5" x14ac:dyDescent="0.3">
      <c r="A305" s="50" t="s">
        <v>178</v>
      </c>
      <c r="B305" s="30">
        <f>INDEX(Region!K:K,MATCH($A305&amp;$A$300,Region!$J:$J,0))</f>
        <v>0.101123595505618</v>
      </c>
      <c r="C305" s="30">
        <f>INDEX(Region!L:L,MATCH($A305&amp;$A$300,Region!$J:$J,0))</f>
        <v>0.15730337078651699</v>
      </c>
      <c r="D305" s="30">
        <f>INDEX(Region!M:M,MATCH($A305&amp;$A$300,Region!$J:$J,0))</f>
        <v>0.14285714285714299</v>
      </c>
      <c r="E305" s="30">
        <f>INDEX(Region!N:N,MATCH($A305&amp;$A$300,Region!$J:$J,0))</f>
        <v>0.13761467889908299</v>
      </c>
    </row>
    <row r="306" spans="1:5" x14ac:dyDescent="0.3">
      <c r="A306" s="50" t="s">
        <v>179</v>
      </c>
      <c r="B306" s="30">
        <f>INDEX(Region!K:K,MATCH($A306&amp;$A$300,Region!$J:$J,0))</f>
        <v>0.112359550561798</v>
      </c>
      <c r="C306" s="30">
        <f>INDEX(Region!L:L,MATCH($A306&amp;$A$300,Region!$J:$J,0))</f>
        <v>0.123595505617978</v>
      </c>
      <c r="D306" s="30">
        <f>INDEX(Region!M:M,MATCH($A306&amp;$A$300,Region!$J:$J,0))</f>
        <v>7.3891625615763595E-2</v>
      </c>
      <c r="E306" s="30">
        <f>INDEX(Region!N:N,MATCH($A306&amp;$A$300,Region!$J:$J,0))</f>
        <v>3.6697247706422E-2</v>
      </c>
    </row>
    <row r="307" spans="1:5" x14ac:dyDescent="0.3">
      <c r="A307" s="54" t="s">
        <v>180</v>
      </c>
      <c r="B307" s="30">
        <f>INDEX(Region!K:K,MATCH($A307&amp;$A$300,Region!$J:$J,0))</f>
        <v>6.7415730337078594E-2</v>
      </c>
      <c r="C307" s="30">
        <f>INDEX(Region!L:L,MATCH($A307&amp;$A$300,Region!$J:$J,0))</f>
        <v>0.101123595505618</v>
      </c>
      <c r="D307" s="30">
        <f>INDEX(Region!M:M,MATCH($A307&amp;$A$300,Region!$J:$J,0))</f>
        <v>7.8817733990147798E-2</v>
      </c>
      <c r="E307" s="30">
        <f>INDEX(Region!N:N,MATCH($A307&amp;$A$300,Region!$J:$J,0))</f>
        <v>3.6697247706422E-2</v>
      </c>
    </row>
    <row r="308" spans="1:5" x14ac:dyDescent="0.3">
      <c r="A308" s="54" t="s">
        <v>181</v>
      </c>
      <c r="B308" s="30">
        <f>INDEX(Region!K:K,MATCH($A308&amp;$A$300,Region!$J:$J,0))</f>
        <v>0.123595505617978</v>
      </c>
      <c r="C308" s="30">
        <f>INDEX(Region!L:L,MATCH($A308&amp;$A$300,Region!$J:$J,0))</f>
        <v>6.7415730337078594E-2</v>
      </c>
      <c r="D308" s="30">
        <f>INDEX(Region!M:M,MATCH($A308&amp;$A$300,Region!$J:$J,0))</f>
        <v>0.11330049261083699</v>
      </c>
      <c r="E308" s="30">
        <f>INDEX(Region!N:N,MATCH($A308&amp;$A$300,Region!$J:$J,0))</f>
        <v>2.7522935779816501E-2</v>
      </c>
    </row>
    <row r="309" spans="1:5" x14ac:dyDescent="0.3">
      <c r="A309" s="54" t="s">
        <v>182</v>
      </c>
      <c r="B309" s="30">
        <f>INDEX(Region!K:K,MATCH($A309&amp;$A$300,Region!$J:$J,0))</f>
        <v>2.2471910112359501E-2</v>
      </c>
      <c r="C309" s="30">
        <f>INDEX(Region!L:L,MATCH($A309&amp;$A$300,Region!$J:$J,0))</f>
        <v>2.8089887640449399E-2</v>
      </c>
      <c r="D309" s="30">
        <f>INDEX(Region!M:M,MATCH($A309&amp;$A$300,Region!$J:$J,0))</f>
        <v>1.9704433497536901E-2</v>
      </c>
      <c r="E309" s="30">
        <f>INDEX(Region!N:N,MATCH($A309&amp;$A$300,Region!$J:$J,0))</f>
        <v>7.3394495412843999E-2</v>
      </c>
    </row>
    <row r="310" spans="1:5" x14ac:dyDescent="0.3">
      <c r="A310" s="54" t="s">
        <v>183</v>
      </c>
      <c r="B310" s="30">
        <f>INDEX(Region!K:K,MATCH($A310&amp;$A$300,Region!$J:$J,0))</f>
        <v>0.48876404494381998</v>
      </c>
      <c r="C310" s="30">
        <f>INDEX(Region!L:L,MATCH($A310&amp;$A$300,Region!$J:$J,0))</f>
        <v>0.24719101123595499</v>
      </c>
      <c r="D310" s="30">
        <f>INDEX(Region!M:M,MATCH($A310&amp;$A$300,Region!$J:$J,0))</f>
        <v>0.30541871921182301</v>
      </c>
      <c r="E310" s="30">
        <f>INDEX(Region!N:N,MATCH($A310&amp;$A$300,Region!$J:$J,0))</f>
        <v>0.37614678899082599</v>
      </c>
    </row>
    <row r="311" spans="1:5" x14ac:dyDescent="0.3">
      <c r="A311" s="54"/>
      <c r="B311" s="102"/>
      <c r="C311" s="102"/>
      <c r="D311" s="102"/>
      <c r="E311" s="102"/>
    </row>
    <row r="312" spans="1:5" x14ac:dyDescent="0.3">
      <c r="A312" s="97" t="s">
        <v>48</v>
      </c>
    </row>
    <row r="314" spans="1:5" ht="42" x14ac:dyDescent="0.3">
      <c r="B314" s="98" t="s">
        <v>81</v>
      </c>
      <c r="C314" s="98" t="s">
        <v>82</v>
      </c>
      <c r="D314" s="98" t="s">
        <v>83</v>
      </c>
      <c r="E314" s="98" t="s">
        <v>84</v>
      </c>
    </row>
    <row r="315" spans="1:5" x14ac:dyDescent="0.3">
      <c r="A315" s="50" t="s">
        <v>176</v>
      </c>
      <c r="B315" s="30">
        <f>INDEX(Region!K:K,MATCH($A315&amp;$A$312,Region!$J:$J,0))</f>
        <v>2.0547945205479499E-2</v>
      </c>
      <c r="C315" s="30">
        <f>INDEX(Region!L:L,MATCH($A315&amp;$A$312,Region!$J:$J,0))</f>
        <v>0.112903225806452</v>
      </c>
      <c r="D315" s="30">
        <f>INDEX(Region!M:M,MATCH($A315&amp;$A$312,Region!$J:$J,0))</f>
        <v>0.4</v>
      </c>
      <c r="E315" s="30">
        <f>INDEX(Region!N:N,MATCH($A315&amp;$A$312,Region!$J:$J,0))</f>
        <v>2.2222222222222199E-2</v>
      </c>
    </row>
    <row r="316" spans="1:5" x14ac:dyDescent="0.3">
      <c r="A316" s="50" t="s">
        <v>177</v>
      </c>
      <c r="B316" s="30">
        <f>INDEX(Region!K:K,MATCH($A316&amp;$A$312,Region!$J:$J,0))</f>
        <v>3.42465753424658E-2</v>
      </c>
      <c r="C316" s="30">
        <f>INDEX(Region!L:L,MATCH($A316&amp;$A$312,Region!$J:$J,0))</f>
        <v>0.217741935483871</v>
      </c>
      <c r="D316" s="30">
        <f>INDEX(Region!M:M,MATCH($A316&amp;$A$312,Region!$J:$J,0))</f>
        <v>0.21666666666666701</v>
      </c>
      <c r="E316" s="30">
        <f>INDEX(Region!N:N,MATCH($A316&amp;$A$312,Region!$J:$J,0))</f>
        <v>0.437037037037037</v>
      </c>
    </row>
    <row r="317" spans="1:5" x14ac:dyDescent="0.3">
      <c r="A317" s="50" t="s">
        <v>178</v>
      </c>
      <c r="B317" s="30">
        <f>INDEX(Region!K:K,MATCH($A317&amp;$A$312,Region!$J:$J,0))</f>
        <v>7.5342465753424695E-2</v>
      </c>
      <c r="C317" s="30">
        <f>INDEX(Region!L:L,MATCH($A317&amp;$A$312,Region!$J:$J,0))</f>
        <v>0.17204301075268799</v>
      </c>
      <c r="D317" s="30">
        <f>INDEX(Region!M:M,MATCH($A317&amp;$A$312,Region!$J:$J,0))</f>
        <v>0.15</v>
      </c>
      <c r="E317" s="30">
        <f>INDEX(Region!N:N,MATCH($A317&amp;$A$312,Region!$J:$J,0))</f>
        <v>0.21481481481481501</v>
      </c>
    </row>
    <row r="318" spans="1:5" x14ac:dyDescent="0.3">
      <c r="A318" s="50" t="s">
        <v>179</v>
      </c>
      <c r="B318" s="30">
        <f>INDEX(Region!K:K,MATCH($A318&amp;$A$312,Region!$J:$J,0))</f>
        <v>8.9041095890410996E-2</v>
      </c>
      <c r="C318" s="30">
        <f>INDEX(Region!L:L,MATCH($A318&amp;$A$312,Region!$J:$J,0))</f>
        <v>9.6774193548387094E-2</v>
      </c>
      <c r="D318" s="30">
        <f>INDEX(Region!M:M,MATCH($A318&amp;$A$312,Region!$J:$J,0))</f>
        <v>3.3333333333333298E-2</v>
      </c>
      <c r="E318" s="30">
        <f>INDEX(Region!N:N,MATCH($A318&amp;$A$312,Region!$J:$J,0))</f>
        <v>5.1851851851851899E-2</v>
      </c>
    </row>
    <row r="319" spans="1:5" x14ac:dyDescent="0.3">
      <c r="A319" s="54" t="s">
        <v>180</v>
      </c>
      <c r="B319" s="30">
        <f>INDEX(Region!K:K,MATCH($A319&amp;$A$312,Region!$J:$J,0))</f>
        <v>6.8493150684931503E-2</v>
      </c>
      <c r="C319" s="30">
        <f>INDEX(Region!L:L,MATCH($A319&amp;$A$312,Region!$J:$J,0))</f>
        <v>5.6451612903225798E-2</v>
      </c>
      <c r="D319" s="30">
        <f>INDEX(Region!M:M,MATCH($A319&amp;$A$312,Region!$J:$J,0))</f>
        <v>8.3333333333333301E-2</v>
      </c>
      <c r="E319" s="30">
        <f>INDEX(Region!N:N,MATCH($A319&amp;$A$312,Region!$J:$J,0))</f>
        <v>0</v>
      </c>
    </row>
    <row r="320" spans="1:5" x14ac:dyDescent="0.3">
      <c r="A320" s="54" t="s">
        <v>181</v>
      </c>
      <c r="B320" s="30">
        <f>INDEX(Region!K:K,MATCH($A320&amp;$A$312,Region!$J:$J,0))</f>
        <v>7.5342465753424695E-2</v>
      </c>
      <c r="C320" s="30">
        <f>INDEX(Region!L:L,MATCH($A320&amp;$A$312,Region!$J:$J,0))</f>
        <v>9.6774193548387094E-2</v>
      </c>
      <c r="D320" s="30">
        <f>INDEX(Region!M:M,MATCH($A320&amp;$A$312,Region!$J:$J,0))</f>
        <v>0.05</v>
      </c>
      <c r="E320" s="30">
        <f>INDEX(Region!N:N,MATCH($A320&amp;$A$312,Region!$J:$J,0))</f>
        <v>4.4444444444444398E-2</v>
      </c>
    </row>
    <row r="321" spans="1:5" x14ac:dyDescent="0.3">
      <c r="A321" s="54" t="s">
        <v>182</v>
      </c>
      <c r="B321" s="30">
        <f>INDEX(Region!K:K,MATCH($A321&amp;$A$312,Region!$J:$J,0))</f>
        <v>0</v>
      </c>
      <c r="C321" s="30">
        <f>INDEX(Region!L:L,MATCH($A321&amp;$A$312,Region!$J:$J,0))</f>
        <v>2.4193548387096801E-2</v>
      </c>
      <c r="D321" s="30">
        <f>INDEX(Region!M:M,MATCH($A321&amp;$A$312,Region!$J:$J,0))</f>
        <v>1.6666666666666701E-2</v>
      </c>
      <c r="E321" s="30">
        <f>INDEX(Region!N:N,MATCH($A321&amp;$A$312,Region!$J:$J,0))</f>
        <v>9.6296296296296297E-2</v>
      </c>
    </row>
    <row r="322" spans="1:5" x14ac:dyDescent="0.3">
      <c r="A322" s="54" t="s">
        <v>183</v>
      </c>
      <c r="B322" s="30">
        <f>INDEX(Region!K:K,MATCH($A322&amp;$A$312,Region!$J:$J,0))</f>
        <v>0.63698630136986301</v>
      </c>
      <c r="C322" s="30">
        <f>INDEX(Region!L:L,MATCH($A322&amp;$A$312,Region!$J:$J,0))</f>
        <v>0.223118279569892</v>
      </c>
      <c r="D322" s="30">
        <f>INDEX(Region!M:M,MATCH($A322&amp;$A$312,Region!$J:$J,0))</f>
        <v>0.05</v>
      </c>
      <c r="E322" s="30">
        <f>INDEX(Region!N:N,MATCH($A322&amp;$A$312,Region!$J:$J,0))</f>
        <v>0.133333333333333</v>
      </c>
    </row>
    <row r="323" spans="1:5" x14ac:dyDescent="0.3">
      <c r="A323" s="29"/>
      <c r="B323" s="30" t="e">
        <f>INDEX(Region!K:K,MATCH($A323&amp;$A$312,Region!$J:$J,0))</f>
        <v>#N/A</v>
      </c>
      <c r="C323" s="30" t="e">
        <f>INDEX(Region!L:L,MATCH($A323&amp;$A$312,Region!$J:$J,0))</f>
        <v>#N/A</v>
      </c>
      <c r="D323" s="30" t="e">
        <f>INDEX(Region!M:M,MATCH($A323&amp;$A$312,Region!$J:$J,0))</f>
        <v>#N/A</v>
      </c>
      <c r="E323" s="30" t="e">
        <f>INDEX(Region!N:N,MATCH($A323&amp;$A$312,Region!$J:$J,0))</f>
        <v>#N/A</v>
      </c>
    </row>
    <row r="324" spans="1:5" x14ac:dyDescent="0.3">
      <c r="A324" s="29"/>
      <c r="B324" s="102"/>
      <c r="C324" s="102"/>
      <c r="D324" s="102"/>
      <c r="E324" s="102"/>
    </row>
    <row r="325" spans="1:5" x14ac:dyDescent="0.3">
      <c r="A325" s="101" t="s">
        <v>184</v>
      </c>
      <c r="B325" s="102"/>
      <c r="C325" s="102"/>
      <c r="D325" s="102"/>
      <c r="E325" s="102"/>
    </row>
    <row r="326" spans="1:5" x14ac:dyDescent="0.3">
      <c r="A326" s="97" t="s">
        <v>11</v>
      </c>
      <c r="B326" s="89"/>
      <c r="C326" s="107"/>
      <c r="D326" s="107"/>
      <c r="E326" s="107"/>
    </row>
    <row r="328" spans="1:5" ht="42" x14ac:dyDescent="0.3">
      <c r="B328" s="98" t="s">
        <v>81</v>
      </c>
      <c r="C328" s="98" t="s">
        <v>82</v>
      </c>
      <c r="D328" s="98" t="s">
        <v>83</v>
      </c>
      <c r="E328" s="98" t="s">
        <v>84</v>
      </c>
    </row>
    <row r="329" spans="1:5" x14ac:dyDescent="0.3">
      <c r="A329" s="41" t="s">
        <v>186</v>
      </c>
      <c r="B329" s="30">
        <f>INDEX(Region!K:K,MATCH($A329&amp;$A$326,Region!$J:$J,0))</f>
        <v>0.16034804738298</v>
      </c>
      <c r="C329" s="30">
        <f>INDEX(Region!L:L,MATCH($A329&amp;$A$326,Region!$J:$J,0))</f>
        <v>0.175342211573247</v>
      </c>
      <c r="D329" s="30">
        <f>INDEX(Region!M:M,MATCH($A329&amp;$A$326,Region!$J:$J,0))</f>
        <v>0.34333930415463398</v>
      </c>
      <c r="E329" s="30">
        <f>INDEX(Region!N:N,MATCH($A329&amp;$A$326,Region!$J:$J,0))</f>
        <v>9.3422119861954006E-2</v>
      </c>
    </row>
    <row r="330" spans="1:5" x14ac:dyDescent="0.3">
      <c r="A330" s="41" t="s">
        <v>187</v>
      </c>
      <c r="B330" s="30">
        <f>INDEX(Region!K:K,MATCH($A330&amp;$A$326,Region!$J:$J,0))</f>
        <v>0.14606596757720899</v>
      </c>
      <c r="C330" s="30">
        <f>INDEX(Region!L:L,MATCH($A330&amp;$A$326,Region!$J:$J,0))</f>
        <v>0.17111411210107</v>
      </c>
      <c r="D330" s="30">
        <f>INDEX(Region!M:M,MATCH($A330&amp;$A$326,Region!$J:$J,0))</f>
        <v>0.17385519962290399</v>
      </c>
      <c r="E330" s="30">
        <f>INDEX(Region!N:N,MATCH($A330&amp;$A$326,Region!$J:$J,0))</f>
        <v>0.172139690228681</v>
      </c>
    </row>
    <row r="331" spans="1:5" x14ac:dyDescent="0.3">
      <c r="A331" s="41" t="s">
        <v>188</v>
      </c>
      <c r="B331" s="30">
        <f>INDEX(Region!K:K,MATCH($A331&amp;$A$326,Region!$J:$J,0))</f>
        <v>0.186115101925237</v>
      </c>
      <c r="C331" s="30">
        <f>INDEX(Region!L:L,MATCH($A331&amp;$A$326,Region!$J:$J,0))</f>
        <v>0.19914746147217199</v>
      </c>
      <c r="D331" s="30">
        <f>INDEX(Region!M:M,MATCH($A331&amp;$A$326,Region!$J:$J,0))</f>
        <v>0.14920482862619899</v>
      </c>
      <c r="E331" s="30">
        <f>INDEX(Region!N:N,MATCH($A331&amp;$A$326,Region!$J:$J,0))</f>
        <v>0.133952646530687</v>
      </c>
    </row>
    <row r="332" spans="1:5" x14ac:dyDescent="0.3">
      <c r="A332" s="41" t="s">
        <v>189</v>
      </c>
      <c r="B332" s="30">
        <f>INDEX(Region!K:K,MATCH($A332&amp;$A$326,Region!$J:$J,0))</f>
        <v>0.13695749807872601</v>
      </c>
      <c r="C332" s="30">
        <f>INDEX(Region!L:L,MATCH($A332&amp;$A$326,Region!$J:$J,0))</f>
        <v>0.108671830183988</v>
      </c>
      <c r="D332" s="30">
        <f>INDEX(Region!M:M,MATCH($A332&amp;$A$326,Region!$J:$J,0))</f>
        <v>8.62330205549076E-2</v>
      </c>
      <c r="E332" s="30">
        <f>INDEX(Region!N:N,MATCH($A332&amp;$A$326,Region!$J:$J,0))</f>
        <v>0.12783797000598399</v>
      </c>
    </row>
    <row r="333" spans="1:5" x14ac:dyDescent="0.3">
      <c r="A333" s="41" t="s">
        <v>190</v>
      </c>
      <c r="B333" s="30">
        <f>INDEX(Region!K:K,MATCH($A333&amp;$A$326,Region!$J:$J,0))</f>
        <v>4.2130943674786599E-2</v>
      </c>
      <c r="C333" s="30">
        <f>INDEX(Region!L:L,MATCH($A333&amp;$A$326,Region!$J:$J,0))</f>
        <v>4.1125750675596699E-2</v>
      </c>
      <c r="D333" s="30">
        <f>INDEX(Region!M:M,MATCH($A333&amp;$A$326,Region!$J:$J,0))</f>
        <v>5.5353857616248003E-2</v>
      </c>
      <c r="E333" s="30">
        <f>INDEX(Region!N:N,MATCH($A333&amp;$A$326,Region!$J:$J,0))</f>
        <v>8.9891057788189704E-2</v>
      </c>
    </row>
    <row r="334" spans="1:5" x14ac:dyDescent="0.3">
      <c r="A334" s="41" t="s">
        <v>191</v>
      </c>
      <c r="B334" s="30">
        <f>INDEX(Region!K:K,MATCH($A334&amp;$A$326,Region!$J:$J,0))</f>
        <v>6.1362451435428199E-2</v>
      </c>
      <c r="C334" s="30">
        <f>INDEX(Region!L:L,MATCH($A334&amp;$A$326,Region!$J:$J,0))</f>
        <v>6.1745416874700802E-2</v>
      </c>
      <c r="D334" s="30">
        <f>INDEX(Region!M:M,MATCH($A334&amp;$A$326,Region!$J:$J,0))</f>
        <v>5.8280318401260703E-2</v>
      </c>
      <c r="E334" s="30">
        <f>INDEX(Region!N:N,MATCH($A334&amp;$A$326,Region!$J:$J,0))</f>
        <v>5.8613146755713101E-2</v>
      </c>
    </row>
    <row r="335" spans="1:5" x14ac:dyDescent="0.3">
      <c r="A335" s="41" t="s">
        <v>192</v>
      </c>
      <c r="B335" s="30">
        <f>INDEX(Region!K:K,MATCH($A335&amp;$A$326,Region!$J:$J,0))</f>
        <v>1.40111821850056E-2</v>
      </c>
      <c r="C335" s="30">
        <f>INDEX(Region!L:L,MATCH($A335&amp;$A$326,Region!$J:$J,0))</f>
        <v>5.5728987459212204E-3</v>
      </c>
      <c r="D335" s="30">
        <f>INDEX(Region!M:M,MATCH($A335&amp;$A$326,Region!$J:$J,0))</f>
        <v>1.1303850353893899E-2</v>
      </c>
      <c r="E335" s="30">
        <f>INDEX(Region!N:N,MATCH($A335&amp;$A$326,Region!$J:$J,0))</f>
        <v>6.04661775708036E-3</v>
      </c>
    </row>
    <row r="336" spans="1:5" x14ac:dyDescent="0.3">
      <c r="A336" s="41" t="s">
        <v>193</v>
      </c>
      <c r="B336" s="30">
        <f>INDEX(Region!K:K,MATCH($A336&amp;$A$326,Region!$J:$J,0))</f>
        <v>0.25300880774062801</v>
      </c>
      <c r="C336" s="30">
        <f>INDEX(Region!L:L,MATCH($A336&amp;$A$326,Region!$J:$J,0))</f>
        <v>0.23728031837330299</v>
      </c>
      <c r="D336" s="30">
        <f>INDEX(Region!M:M,MATCH($A336&amp;$A$326,Region!$J:$J,0))</f>
        <v>0.122429620669953</v>
      </c>
      <c r="E336" s="30">
        <f>INDEX(Region!N:N,MATCH($A336&amp;$A$326,Region!$J:$J,0))</f>
        <v>0.31809675107171098</v>
      </c>
    </row>
    <row r="337" spans="1:5" x14ac:dyDescent="0.3">
      <c r="A337" s="29"/>
      <c r="B337" s="89"/>
      <c r="C337" s="107"/>
      <c r="D337" s="107"/>
      <c r="E337" s="107"/>
    </row>
    <row r="338" spans="1:5" x14ac:dyDescent="0.3">
      <c r="A338" s="97" t="s">
        <v>12</v>
      </c>
      <c r="B338" s="105"/>
      <c r="C338" s="105"/>
      <c r="D338" s="105"/>
      <c r="E338" s="105"/>
    </row>
    <row r="339" spans="1:5" x14ac:dyDescent="0.3">
      <c r="B339" s="102"/>
      <c r="C339" s="102"/>
      <c r="D339" s="102"/>
      <c r="E339" s="102"/>
    </row>
    <row r="340" spans="1:5" ht="42" x14ac:dyDescent="0.3">
      <c r="B340" s="104" t="s">
        <v>81</v>
      </c>
      <c r="C340" s="104" t="s">
        <v>82</v>
      </c>
      <c r="D340" s="104" t="s">
        <v>83</v>
      </c>
      <c r="E340" s="104" t="s">
        <v>84</v>
      </c>
    </row>
    <row r="341" spans="1:5" x14ac:dyDescent="0.3">
      <c r="A341" s="41" t="s">
        <v>186</v>
      </c>
      <c r="B341" s="30">
        <f>INDEX(Region!K:K,MATCH($A341&amp;$A$338,Region!$J:$J,0))</f>
        <v>0.19101123595505601</v>
      </c>
      <c r="C341" s="30">
        <f>INDEX(Region!L:L,MATCH($A341&amp;$A$338,Region!$J:$J,0))</f>
        <v>0.21910112359550599</v>
      </c>
      <c r="D341" s="30">
        <f>INDEX(Region!M:M,MATCH($A341&amp;$A$338,Region!$J:$J,0))</f>
        <v>0.334975369458128</v>
      </c>
      <c r="E341" s="30">
        <f>INDEX(Region!N:N,MATCH($A341&amp;$A$338,Region!$J:$J,0))</f>
        <v>0.11009174311926601</v>
      </c>
    </row>
    <row r="342" spans="1:5" x14ac:dyDescent="0.3">
      <c r="A342" s="41" t="s">
        <v>187</v>
      </c>
      <c r="B342" s="30">
        <f>INDEX(Region!K:K,MATCH($A342&amp;$A$338,Region!$J:$J,0))</f>
        <v>0.14044943820224701</v>
      </c>
      <c r="C342" s="30">
        <f>INDEX(Region!L:L,MATCH($A342&amp;$A$338,Region!$J:$J,0))</f>
        <v>0.19662921348314599</v>
      </c>
      <c r="D342" s="30">
        <f>INDEX(Region!M:M,MATCH($A342&amp;$A$338,Region!$J:$J,0))</f>
        <v>0.15763546798029601</v>
      </c>
      <c r="E342" s="30">
        <f>INDEX(Region!N:N,MATCH($A342&amp;$A$338,Region!$J:$J,0))</f>
        <v>0.22018348623853201</v>
      </c>
    </row>
    <row r="343" spans="1:5" x14ac:dyDescent="0.3">
      <c r="A343" s="41" t="s">
        <v>188</v>
      </c>
      <c r="B343" s="30">
        <f>INDEX(Region!K:K,MATCH($A343&amp;$A$338,Region!$J:$J,0))</f>
        <v>0.174157303370786</v>
      </c>
      <c r="C343" s="30">
        <f>INDEX(Region!L:L,MATCH($A343&amp;$A$338,Region!$J:$J,0))</f>
        <v>0.162921348314607</v>
      </c>
      <c r="D343" s="30">
        <f>INDEX(Region!M:M,MATCH($A343&amp;$A$338,Region!$J:$J,0))</f>
        <v>0.10344827586206901</v>
      </c>
      <c r="E343" s="30">
        <f>INDEX(Region!N:N,MATCH($A343&amp;$A$338,Region!$J:$J,0))</f>
        <v>0.22018348623853201</v>
      </c>
    </row>
    <row r="344" spans="1:5" x14ac:dyDescent="0.3">
      <c r="A344" s="41" t="s">
        <v>189</v>
      </c>
      <c r="B344" s="30">
        <f>INDEX(Region!K:K,MATCH($A344&amp;$A$338,Region!$J:$J,0))</f>
        <v>0.101123595505618</v>
      </c>
      <c r="C344" s="30">
        <f>INDEX(Region!L:L,MATCH($A344&amp;$A$338,Region!$J:$J,0))</f>
        <v>6.1797752808988797E-2</v>
      </c>
      <c r="D344" s="30">
        <f>INDEX(Region!M:M,MATCH($A344&amp;$A$338,Region!$J:$J,0))</f>
        <v>6.4039408866995107E-2</v>
      </c>
      <c r="E344" s="30">
        <f>INDEX(Region!N:N,MATCH($A344&amp;$A$338,Region!$J:$J,0))</f>
        <v>7.3394495412843999E-2</v>
      </c>
    </row>
    <row r="345" spans="1:5" x14ac:dyDescent="0.3">
      <c r="A345" s="41" t="s">
        <v>190</v>
      </c>
      <c r="B345" s="30">
        <f>INDEX(Region!K:K,MATCH($A345&amp;$A$338,Region!$J:$J,0))</f>
        <v>1.6853932584269701E-2</v>
      </c>
      <c r="C345" s="30">
        <f>INDEX(Region!L:L,MATCH($A345&amp;$A$338,Region!$J:$J,0))</f>
        <v>1.6853932584269701E-2</v>
      </c>
      <c r="D345" s="30">
        <f>INDEX(Region!M:M,MATCH($A345&amp;$A$338,Region!$J:$J,0))</f>
        <v>3.9408866995073899E-2</v>
      </c>
      <c r="E345" s="30">
        <f>INDEX(Region!N:N,MATCH($A345&amp;$A$338,Region!$J:$J,0))</f>
        <v>5.5045871559633003E-2</v>
      </c>
    </row>
    <row r="346" spans="1:5" x14ac:dyDescent="0.3">
      <c r="A346" s="41" t="s">
        <v>191</v>
      </c>
      <c r="B346" s="30">
        <f>INDEX(Region!K:K,MATCH($A346&amp;$A$338,Region!$J:$J,0))</f>
        <v>3.3707865168539297E-2</v>
      </c>
      <c r="C346" s="30">
        <f>INDEX(Region!L:L,MATCH($A346&amp;$A$338,Region!$J:$J,0))</f>
        <v>7.8651685393258397E-2</v>
      </c>
      <c r="D346" s="30">
        <f>INDEX(Region!M:M,MATCH($A346&amp;$A$338,Region!$J:$J,0))</f>
        <v>5.4187192118226597E-2</v>
      </c>
      <c r="E346" s="30">
        <f>INDEX(Region!N:N,MATCH($A346&amp;$A$338,Region!$J:$J,0))</f>
        <v>3.6697247706422E-2</v>
      </c>
    </row>
    <row r="347" spans="1:5" x14ac:dyDescent="0.3">
      <c r="A347" s="41" t="s">
        <v>192</v>
      </c>
      <c r="B347" s="30">
        <f>INDEX(Region!K:K,MATCH($A347&amp;$A$338,Region!$J:$J,0))</f>
        <v>1.1235955056179799E-2</v>
      </c>
      <c r="C347" s="30">
        <f>INDEX(Region!L:L,MATCH($A347&amp;$A$338,Region!$J:$J,0))</f>
        <v>5.6179775280898901E-3</v>
      </c>
      <c r="D347" s="30">
        <f>INDEX(Region!M:M,MATCH($A347&amp;$A$338,Region!$J:$J,0))</f>
        <v>0</v>
      </c>
      <c r="E347" s="30">
        <f>INDEX(Region!N:N,MATCH($A347&amp;$A$338,Region!$J:$J,0))</f>
        <v>4.5871559633027498E-2</v>
      </c>
    </row>
    <row r="348" spans="1:5" x14ac:dyDescent="0.3">
      <c r="A348" s="41" t="s">
        <v>193</v>
      </c>
      <c r="B348" s="103">
        <f>INDEX(Region!K:K,MATCH($A348&amp;$A$338,Region!$J:$J,0))</f>
        <v>0.33146067415730301</v>
      </c>
      <c r="C348" s="103">
        <f>INDEX(Region!L:L,MATCH($A348&amp;$A$338,Region!$J:$J,0))</f>
        <v>0.25842696629213502</v>
      </c>
      <c r="D348" s="103">
        <f>INDEX(Region!M:M,MATCH($A348&amp;$A$338,Region!$J:$J,0))</f>
        <v>0.24630541871921199</v>
      </c>
      <c r="E348" s="103">
        <f>INDEX(Region!N:N,MATCH($A348&amp;$A$338,Region!$J:$J,0))</f>
        <v>0.23853211009174299</v>
      </c>
    </row>
    <row r="349" spans="1:5" x14ac:dyDescent="0.3">
      <c r="A349" s="29"/>
      <c r="B349" s="102"/>
      <c r="C349" s="102"/>
      <c r="D349" s="102"/>
      <c r="E349" s="102"/>
    </row>
    <row r="350" spans="1:5" x14ac:dyDescent="0.3">
      <c r="A350" s="97" t="s">
        <v>48</v>
      </c>
      <c r="B350" s="107"/>
      <c r="C350" s="107"/>
      <c r="D350" s="107"/>
      <c r="E350" s="107"/>
    </row>
    <row r="351" spans="1:5" x14ac:dyDescent="0.3">
      <c r="B351" s="105"/>
      <c r="C351" s="105"/>
      <c r="D351" s="105"/>
      <c r="E351" s="105"/>
    </row>
    <row r="352" spans="1:5" ht="42" x14ac:dyDescent="0.3">
      <c r="B352" s="98" t="s">
        <v>81</v>
      </c>
      <c r="C352" s="98" t="s">
        <v>82</v>
      </c>
      <c r="D352" s="98" t="s">
        <v>83</v>
      </c>
      <c r="E352" s="98" t="s">
        <v>84</v>
      </c>
    </row>
    <row r="353" spans="1:5" x14ac:dyDescent="0.3">
      <c r="A353" s="41" t="s">
        <v>186</v>
      </c>
      <c r="B353" s="30">
        <f>INDEX(Region!K:K,MATCH($A353&amp;$A$350,Region!$J:$J,0))</f>
        <v>6.8493150684931503E-2</v>
      </c>
      <c r="C353" s="30">
        <f>INDEX(Region!L:L,MATCH($A353&amp;$A$350,Region!$J:$J,0))</f>
        <v>0.34139784946236601</v>
      </c>
      <c r="D353" s="30">
        <f>INDEX(Region!M:M,MATCH($A353&amp;$A$350,Region!$J:$J,0))</f>
        <v>0.41666666666666702</v>
      </c>
      <c r="E353" s="30">
        <f>INDEX(Region!N:N,MATCH($A353&amp;$A$350,Region!$J:$J,0))</f>
        <v>8.1481481481481502E-2</v>
      </c>
    </row>
    <row r="354" spans="1:5" x14ac:dyDescent="0.3">
      <c r="A354" s="41" t="s">
        <v>187</v>
      </c>
      <c r="B354" s="30">
        <f>INDEX(Region!K:K,MATCH($A354&amp;$A$350,Region!$J:$J,0))</f>
        <v>0.10958904109589</v>
      </c>
      <c r="C354" s="30">
        <f>INDEX(Region!L:L,MATCH($A354&amp;$A$350,Region!$J:$J,0))</f>
        <v>0.236559139784946</v>
      </c>
      <c r="D354" s="30">
        <f>INDEX(Region!M:M,MATCH($A354&amp;$A$350,Region!$J:$J,0))</f>
        <v>0.16666666666666699</v>
      </c>
      <c r="E354" s="30">
        <f>INDEX(Region!N:N,MATCH($A354&amp;$A$350,Region!$J:$J,0))</f>
        <v>0.51111111111111096</v>
      </c>
    </row>
    <row r="355" spans="1:5" x14ac:dyDescent="0.3">
      <c r="A355" s="41" t="s">
        <v>188</v>
      </c>
      <c r="B355" s="30">
        <f>INDEX(Region!K:K,MATCH($A355&amp;$A$350,Region!$J:$J,0))</f>
        <v>0.164383561643836</v>
      </c>
      <c r="C355" s="30">
        <f>INDEX(Region!L:L,MATCH($A355&amp;$A$350,Region!$J:$J,0))</f>
        <v>0.16666666666666699</v>
      </c>
      <c r="D355" s="30">
        <f>INDEX(Region!M:M,MATCH($A355&amp;$A$350,Region!$J:$J,0))</f>
        <v>0.25</v>
      </c>
      <c r="E355" s="30">
        <f>INDEX(Region!N:N,MATCH($A355&amp;$A$350,Region!$J:$J,0))</f>
        <v>0.125925925925926</v>
      </c>
    </row>
    <row r="356" spans="1:5" x14ac:dyDescent="0.3">
      <c r="A356" s="41" t="s">
        <v>189</v>
      </c>
      <c r="B356" s="30">
        <f>INDEX(Region!K:K,MATCH($A356&amp;$A$350,Region!$J:$J,0))</f>
        <v>7.5342465753424695E-2</v>
      </c>
      <c r="C356" s="30">
        <f>INDEX(Region!L:L,MATCH($A356&amp;$A$350,Region!$J:$J,0))</f>
        <v>4.8387096774193498E-2</v>
      </c>
      <c r="D356" s="30">
        <f>INDEX(Region!M:M,MATCH($A356&amp;$A$350,Region!$J:$J,0))</f>
        <v>3.3333333333333298E-2</v>
      </c>
      <c r="E356" s="30">
        <f>INDEX(Region!N:N,MATCH($A356&amp;$A$350,Region!$J:$J,0))</f>
        <v>7.4074074074074103E-3</v>
      </c>
    </row>
    <row r="357" spans="1:5" x14ac:dyDescent="0.3">
      <c r="A357" s="41" t="s">
        <v>190</v>
      </c>
      <c r="B357" s="30">
        <f>INDEX(Region!K:K,MATCH($A357&amp;$A$350,Region!$J:$J,0))</f>
        <v>4.7945205479452101E-2</v>
      </c>
      <c r="C357" s="30">
        <f>INDEX(Region!L:L,MATCH($A357&amp;$A$350,Region!$J:$J,0))</f>
        <v>3.4946236559139802E-2</v>
      </c>
      <c r="D357" s="30">
        <f>INDEX(Region!M:M,MATCH($A357&amp;$A$350,Region!$J:$J,0))</f>
        <v>6.6666666666666693E-2</v>
      </c>
      <c r="E357" s="30">
        <f>INDEX(Region!N:N,MATCH($A357&amp;$A$350,Region!$J:$J,0))</f>
        <v>0</v>
      </c>
    </row>
    <row r="358" spans="1:5" x14ac:dyDescent="0.3">
      <c r="A358" s="41" t="s">
        <v>191</v>
      </c>
      <c r="B358" s="30">
        <f>INDEX(Region!K:K,MATCH($A358&amp;$A$350,Region!$J:$J,0))</f>
        <v>4.7945205479452101E-2</v>
      </c>
      <c r="C358" s="30">
        <f>INDEX(Region!L:L,MATCH($A358&amp;$A$350,Region!$J:$J,0))</f>
        <v>2.1505376344085999E-2</v>
      </c>
      <c r="D358" s="30">
        <f>INDEX(Region!M:M,MATCH($A358&amp;$A$350,Region!$J:$J,0))</f>
        <v>0.05</v>
      </c>
      <c r="E358" s="30">
        <f>INDEX(Region!N:N,MATCH($A358&amp;$A$350,Region!$J:$J,0))</f>
        <v>2.2222222222222199E-2</v>
      </c>
    </row>
    <row r="359" spans="1:5" x14ac:dyDescent="0.3">
      <c r="A359" s="41" t="s">
        <v>192</v>
      </c>
      <c r="B359" s="30">
        <f>INDEX(Region!K:K,MATCH($A359&amp;$A$350,Region!$J:$J,0))</f>
        <v>0</v>
      </c>
      <c r="C359" s="30">
        <f>INDEX(Region!L:L,MATCH($A359&amp;$A$350,Region!$J:$J,0))</f>
        <v>1.0752688172042999E-2</v>
      </c>
      <c r="D359" s="30">
        <f>INDEX(Region!M:M,MATCH($A359&amp;$A$350,Region!$J:$J,0))</f>
        <v>0</v>
      </c>
      <c r="E359" s="30">
        <f>INDEX(Region!N:N,MATCH($A359&amp;$A$350,Region!$J:$J,0))</f>
        <v>5.9259259259259303E-2</v>
      </c>
    </row>
    <row r="360" spans="1:5" x14ac:dyDescent="0.3">
      <c r="A360" s="41" t="s">
        <v>193</v>
      </c>
      <c r="B360" s="30">
        <f>INDEX(Region!K:K,MATCH($A360&amp;$A$350,Region!$J:$J,0))</f>
        <v>0.48630136986301398</v>
      </c>
      <c r="C360" s="30">
        <f>INDEX(Region!L:L,MATCH($A360&amp;$A$350,Region!$J:$J,0))</f>
        <v>0.13978494623655899</v>
      </c>
      <c r="D360" s="30">
        <f>INDEX(Region!M:M,MATCH($A360&amp;$A$350,Region!$J:$J,0))</f>
        <v>1.6666666666666701E-2</v>
      </c>
      <c r="E360" s="30">
        <f>INDEX(Region!N:N,MATCH($A360&amp;$A$350,Region!$J:$J,0))</f>
        <v>0.19259259259259301</v>
      </c>
    </row>
    <row r="361" spans="1:5" x14ac:dyDescent="0.3">
      <c r="A361" s="29"/>
    </row>
    <row r="362" spans="1:5" x14ac:dyDescent="0.3">
      <c r="A362" s="29"/>
    </row>
    <row r="363" spans="1:5" x14ac:dyDescent="0.3">
      <c r="A363" s="101" t="s">
        <v>194</v>
      </c>
      <c r="B363" s="102"/>
      <c r="C363" s="102"/>
      <c r="D363" s="102"/>
      <c r="E363" s="102"/>
    </row>
    <row r="364" spans="1:5" x14ac:dyDescent="0.3">
      <c r="A364" s="97" t="s">
        <v>11</v>
      </c>
      <c r="B364" s="102"/>
      <c r="C364" s="102"/>
      <c r="D364" s="102"/>
      <c r="E364" s="102"/>
    </row>
    <row r="365" spans="1:5" x14ac:dyDescent="0.3">
      <c r="B365" s="102"/>
      <c r="C365" s="102"/>
      <c r="D365" s="102"/>
      <c r="E365" s="102"/>
    </row>
    <row r="366" spans="1:5" ht="42" x14ac:dyDescent="0.3">
      <c r="B366" s="98" t="s">
        <v>81</v>
      </c>
      <c r="C366" s="98" t="s">
        <v>82</v>
      </c>
      <c r="D366" s="98" t="s">
        <v>83</v>
      </c>
      <c r="E366" s="98" t="s">
        <v>84</v>
      </c>
    </row>
    <row r="367" spans="1:5" x14ac:dyDescent="0.3">
      <c r="A367" s="35" t="s">
        <v>196</v>
      </c>
      <c r="B367" s="30">
        <f>INDEX(Region!K:K,MATCH($A367&amp;$A$364,Region!$J:$J,0))</f>
        <v>1.19845016227522E-2</v>
      </c>
      <c r="C367" s="30">
        <f>INDEX(Region!L:L,MATCH($A367&amp;$A$364,Region!$J:$J,0))</f>
        <v>2.9318871626995799E-2</v>
      </c>
      <c r="D367" s="30">
        <f>INDEX(Region!M:M,MATCH($A367&amp;$A$364,Region!$J:$J,0))</f>
        <v>4.3476796445209798E-2</v>
      </c>
      <c r="E367" s="30">
        <f>INDEX(Region!N:N,MATCH($A367&amp;$A$364,Region!$J:$J,0))</f>
        <v>1.1551335325453599E-2</v>
      </c>
    </row>
    <row r="368" spans="1:5" x14ac:dyDescent="0.3">
      <c r="A368" s="35" t="s">
        <v>197</v>
      </c>
      <c r="B368" s="30">
        <f>INDEX(Region!K:K,MATCH($A368&amp;$A$364,Region!$J:$J,0))</f>
        <v>5.5549480801287202E-2</v>
      </c>
      <c r="C368" s="30">
        <f>INDEX(Region!L:L,MATCH($A368&amp;$A$364,Region!$J:$J,0))</f>
        <v>5.6234241761457499E-2</v>
      </c>
      <c r="D368" s="30">
        <f>INDEX(Region!M:M,MATCH($A368&amp;$A$364,Region!$J:$J,0))</f>
        <v>8.5215398198175293E-2</v>
      </c>
      <c r="E368" s="30">
        <f>INDEX(Region!N:N,MATCH($A368&amp;$A$364,Region!$J:$J,0))</f>
        <v>3.6952866125599497E-2</v>
      </c>
    </row>
    <row r="369" spans="1:5" x14ac:dyDescent="0.3">
      <c r="A369" s="35" t="s">
        <v>198</v>
      </c>
      <c r="B369" s="30">
        <f>INDEX(Region!K:K,MATCH($A369&amp;$A$364,Region!$J:$J,0))</f>
        <v>6.6689024947098594E-2</v>
      </c>
      <c r="C369" s="30">
        <f>INDEX(Region!L:L,MATCH($A369&amp;$A$364,Region!$J:$J,0))</f>
        <v>7.7296311225566003E-2</v>
      </c>
      <c r="D369" s="30">
        <f>INDEX(Region!M:M,MATCH($A369&amp;$A$364,Region!$J:$J,0))</f>
        <v>9.7148575825943204E-2</v>
      </c>
      <c r="E369" s="30">
        <f>INDEX(Region!N:N,MATCH($A369&amp;$A$364,Region!$J:$J,0))</f>
        <v>7.7441869572573999E-2</v>
      </c>
    </row>
    <row r="370" spans="1:5" x14ac:dyDescent="0.3">
      <c r="A370" s="35" t="s">
        <v>199</v>
      </c>
      <c r="B370" s="30">
        <f>INDEX(Region!K:K,MATCH($A370&amp;$A$364,Region!$J:$J,0))</f>
        <v>0.101721082419005</v>
      </c>
      <c r="C370" s="30">
        <f>INDEX(Region!L:L,MATCH($A370&amp;$A$364,Region!$J:$J,0))</f>
        <v>7.9956688790603303E-2</v>
      </c>
      <c r="D370" s="30">
        <f>INDEX(Region!M:M,MATCH($A370&amp;$A$364,Region!$J:$J,0))</f>
        <v>9.2170297419025604E-2</v>
      </c>
      <c r="E370" s="30">
        <f>INDEX(Region!N:N,MATCH($A370&amp;$A$364,Region!$J:$J,0))</f>
        <v>9.7904172953978505E-2</v>
      </c>
    </row>
    <row r="371" spans="1:5" x14ac:dyDescent="0.3">
      <c r="A371" s="35" t="s">
        <v>200</v>
      </c>
      <c r="B371" s="30">
        <f>INDEX(Region!K:K,MATCH($A371&amp;$A$364,Region!$J:$J,0))</f>
        <v>5.9786389711139802E-2</v>
      </c>
      <c r="C371" s="30">
        <f>INDEX(Region!L:L,MATCH($A371&amp;$A$364,Region!$J:$J,0))</f>
        <v>8.2885358320061706E-2</v>
      </c>
      <c r="D371" s="30">
        <f>INDEX(Region!M:M,MATCH($A371&amp;$A$364,Region!$J:$J,0))</f>
        <v>6.2781179037605994E-2</v>
      </c>
      <c r="E371" s="30">
        <f>INDEX(Region!N:N,MATCH($A371&amp;$A$364,Region!$J:$J,0))</f>
        <v>8.5864558437721103E-2</v>
      </c>
    </row>
    <row r="372" spans="1:5" x14ac:dyDescent="0.3">
      <c r="A372" s="35" t="s">
        <v>201</v>
      </c>
      <c r="B372" s="30">
        <f>INDEX(Region!K:K,MATCH($A372&amp;$A$364,Region!$J:$J,0))</f>
        <v>6.4240454208363801E-2</v>
      </c>
      <c r="C372" s="30">
        <f>INDEX(Region!L:L,MATCH($A372&amp;$A$364,Region!$J:$J,0))</f>
        <v>9.9043863017213796E-2</v>
      </c>
      <c r="D372" s="30">
        <f>INDEX(Region!M:M,MATCH($A372&amp;$A$364,Region!$J:$J,0))</f>
        <v>0.116151709425861</v>
      </c>
      <c r="E372" s="30">
        <f>INDEX(Region!N:N,MATCH($A372&amp;$A$364,Region!$J:$J,0))</f>
        <v>0.110999486069449</v>
      </c>
    </row>
    <row r="373" spans="1:5" x14ac:dyDescent="0.3">
      <c r="A373" s="35" t="s">
        <v>202</v>
      </c>
      <c r="B373" s="30">
        <f>INDEX(Region!K:K,MATCH($A373&amp;$A$364,Region!$J:$J,0))</f>
        <v>1.57098513541921E-2</v>
      </c>
      <c r="C373" s="30">
        <f>INDEX(Region!L:L,MATCH($A373&amp;$A$364,Region!$J:$J,0))</f>
        <v>6.1423116431417901E-2</v>
      </c>
      <c r="D373" s="30">
        <f>INDEX(Region!M:M,MATCH($A373&amp;$A$364,Region!$J:$J,0))</f>
        <v>4.3557665191855902E-2</v>
      </c>
      <c r="E373" s="30">
        <f>INDEX(Region!N:N,MATCH($A373&amp;$A$364,Region!$J:$J,0))</f>
        <v>8.0625337554448895E-2</v>
      </c>
    </row>
    <row r="374" spans="1:5" x14ac:dyDescent="0.3">
      <c r="A374" s="35" t="s">
        <v>203</v>
      </c>
      <c r="B374" s="103">
        <f>INDEX(Region!K:K,MATCH($A374&amp;$A$364,Region!$J:$J,0))</f>
        <v>0.62431921493616105</v>
      </c>
      <c r="C374" s="103">
        <f>INDEX(Region!L:L,MATCH($A374&amp;$A$364,Region!$J:$J,0))</f>
        <v>0.51384154882668398</v>
      </c>
      <c r="D374" s="103">
        <f>INDEX(Region!M:M,MATCH($A374&amp;$A$364,Region!$J:$J,0))</f>
        <v>0.45949837845632402</v>
      </c>
      <c r="E374" s="103">
        <f>INDEX(Region!N:N,MATCH($A374&amp;$A$364,Region!$J:$J,0))</f>
        <v>0.498660373960776</v>
      </c>
    </row>
    <row r="375" spans="1:5" x14ac:dyDescent="0.3">
      <c r="A375" s="29"/>
      <c r="B375" s="102"/>
      <c r="C375" s="102"/>
      <c r="D375" s="102"/>
      <c r="E375" s="102"/>
    </row>
    <row r="376" spans="1:5" x14ac:dyDescent="0.3">
      <c r="A376" s="97" t="s">
        <v>12</v>
      </c>
    </row>
    <row r="377" spans="1:5" x14ac:dyDescent="0.3">
      <c r="B377" s="102"/>
      <c r="C377" s="102"/>
      <c r="D377" s="102"/>
      <c r="E377" s="102"/>
    </row>
    <row r="378" spans="1:5" ht="42" x14ac:dyDescent="0.3">
      <c r="B378" s="98" t="s">
        <v>81</v>
      </c>
      <c r="C378" s="98" t="s">
        <v>82</v>
      </c>
      <c r="D378" s="98" t="s">
        <v>83</v>
      </c>
      <c r="E378" s="98" t="s">
        <v>84</v>
      </c>
    </row>
    <row r="379" spans="1:5" x14ac:dyDescent="0.3">
      <c r="A379" s="35" t="s">
        <v>196</v>
      </c>
      <c r="B379" s="30">
        <f>INDEX(Region!K:K,MATCH($A379&amp;$A$376,Region!$J:$J,0))</f>
        <v>1.6853932584269701E-2</v>
      </c>
      <c r="C379" s="30">
        <f>INDEX(Region!L:L,MATCH($A379&amp;$A$376,Region!$J:$J,0))</f>
        <v>6.1797752808988797E-2</v>
      </c>
      <c r="D379" s="30">
        <f>INDEX(Region!M:M,MATCH($A379&amp;$A$376,Region!$J:$J,0))</f>
        <v>1.9704433497536901E-2</v>
      </c>
      <c r="E379" s="30">
        <f>INDEX(Region!N:N,MATCH($A379&amp;$A$376,Region!$J:$J,0))</f>
        <v>1.8348623853211E-2</v>
      </c>
    </row>
    <row r="380" spans="1:5" x14ac:dyDescent="0.3">
      <c r="A380" s="35" t="s">
        <v>197</v>
      </c>
      <c r="B380" s="30">
        <f>INDEX(Region!K:K,MATCH($A380&amp;$A$376,Region!$J:$J,0))</f>
        <v>2.2471910112359501E-2</v>
      </c>
      <c r="C380" s="30">
        <f>INDEX(Region!L:L,MATCH($A380&amp;$A$376,Region!$J:$J,0))</f>
        <v>0.162921348314607</v>
      </c>
      <c r="D380" s="30">
        <f>INDEX(Region!M:M,MATCH($A380&amp;$A$376,Region!$J:$J,0))</f>
        <v>3.9408866995073899E-2</v>
      </c>
      <c r="E380" s="30">
        <f>INDEX(Region!N:N,MATCH($A380&amp;$A$376,Region!$J:$J,0))</f>
        <v>7.3394495412843999E-2</v>
      </c>
    </row>
    <row r="381" spans="1:5" x14ac:dyDescent="0.3">
      <c r="A381" s="35" t="s">
        <v>198</v>
      </c>
      <c r="B381" s="30">
        <f>INDEX(Region!K:K,MATCH($A381&amp;$A$376,Region!$J:$J,0))</f>
        <v>5.0561797752809001E-2</v>
      </c>
      <c r="C381" s="30">
        <f>INDEX(Region!L:L,MATCH($A381&amp;$A$376,Region!$J:$J,0))</f>
        <v>0.13483146067415699</v>
      </c>
      <c r="D381" s="30">
        <f>INDEX(Region!M:M,MATCH($A381&amp;$A$376,Region!$J:$J,0))</f>
        <v>8.8669950738916301E-2</v>
      </c>
      <c r="E381" s="30">
        <f>INDEX(Region!N:N,MATCH($A381&amp;$A$376,Region!$J:$J,0))</f>
        <v>9.1743119266055106E-2</v>
      </c>
    </row>
    <row r="382" spans="1:5" x14ac:dyDescent="0.3">
      <c r="A382" s="35" t="s">
        <v>199</v>
      </c>
      <c r="B382" s="30">
        <f>INDEX(Region!K:K,MATCH($A382&amp;$A$376,Region!$J:$J,0))</f>
        <v>6.1797752808988797E-2</v>
      </c>
      <c r="C382" s="30">
        <f>INDEX(Region!L:L,MATCH($A382&amp;$A$376,Region!$J:$J,0))</f>
        <v>8.98876404494382E-2</v>
      </c>
      <c r="D382" s="30">
        <f>INDEX(Region!M:M,MATCH($A382&amp;$A$376,Region!$J:$J,0))</f>
        <v>0.16256157635467999</v>
      </c>
      <c r="E382" s="30">
        <f>INDEX(Region!N:N,MATCH($A382&amp;$A$376,Region!$J:$J,0))</f>
        <v>8.2568807339449504E-2</v>
      </c>
    </row>
    <row r="383" spans="1:5" x14ac:dyDescent="0.3">
      <c r="A383" s="35" t="s">
        <v>200</v>
      </c>
      <c r="B383" s="30">
        <f>INDEX(Region!K:K,MATCH($A383&amp;$A$376,Region!$J:$J,0))</f>
        <v>8.98876404494382E-2</v>
      </c>
      <c r="C383" s="30">
        <f>INDEX(Region!L:L,MATCH($A383&amp;$A$376,Region!$J:$J,0))</f>
        <v>5.0561797752809001E-2</v>
      </c>
      <c r="D383" s="30">
        <f>INDEX(Region!M:M,MATCH($A383&amp;$A$376,Region!$J:$J,0))</f>
        <v>0.123152709359606</v>
      </c>
      <c r="E383" s="30">
        <f>INDEX(Region!N:N,MATCH($A383&amp;$A$376,Region!$J:$J,0))</f>
        <v>6.4220183486238494E-2</v>
      </c>
    </row>
    <row r="384" spans="1:5" x14ac:dyDescent="0.3">
      <c r="A384" s="35" t="s">
        <v>201</v>
      </c>
      <c r="B384" s="30">
        <f>INDEX(Region!K:K,MATCH($A384&amp;$A$376,Region!$J:$J,0))</f>
        <v>6.7415730337078594E-2</v>
      </c>
      <c r="C384" s="30">
        <f>INDEX(Region!L:L,MATCH($A384&amp;$A$376,Region!$J:$J,0))</f>
        <v>7.8651685393258397E-2</v>
      </c>
      <c r="D384" s="30">
        <f>INDEX(Region!M:M,MATCH($A384&amp;$A$376,Region!$J:$J,0))</f>
        <v>0.16256157635467999</v>
      </c>
      <c r="E384" s="30">
        <f>INDEX(Region!N:N,MATCH($A384&amp;$A$376,Region!$J:$J,0))</f>
        <v>0.13761467889908299</v>
      </c>
    </row>
    <row r="385" spans="1:5" x14ac:dyDescent="0.3">
      <c r="A385" s="35" t="s">
        <v>202</v>
      </c>
      <c r="B385" s="30">
        <f>INDEX(Region!K:K,MATCH($A385&amp;$A$376,Region!$J:$J,0))</f>
        <v>1.1235955056179799E-2</v>
      </c>
      <c r="C385" s="30">
        <f>INDEX(Region!L:L,MATCH($A385&amp;$A$376,Region!$J:$J,0))</f>
        <v>2.8089887640449399E-2</v>
      </c>
      <c r="D385" s="30">
        <f>INDEX(Region!M:M,MATCH($A385&amp;$A$376,Region!$J:$J,0))</f>
        <v>2.4630541871921201E-2</v>
      </c>
      <c r="E385" s="30">
        <f>INDEX(Region!N:N,MATCH($A385&amp;$A$376,Region!$J:$J,0))</f>
        <v>5.5045871559633003E-2</v>
      </c>
    </row>
    <row r="386" spans="1:5" x14ac:dyDescent="0.3">
      <c r="A386" s="35" t="s">
        <v>203</v>
      </c>
      <c r="B386" s="103">
        <f>INDEX(Region!K:K,MATCH($A386&amp;$A$376,Region!$J:$J,0))</f>
        <v>0.67977528089887596</v>
      </c>
      <c r="C386" s="103">
        <f>INDEX(Region!L:L,MATCH($A386&amp;$A$376,Region!$J:$J,0))</f>
        <v>0.39325842696629199</v>
      </c>
      <c r="D386" s="103">
        <f>INDEX(Region!M:M,MATCH($A386&amp;$A$376,Region!$J:$J,0))</f>
        <v>0.37931034482758602</v>
      </c>
      <c r="E386" s="103">
        <f>INDEX(Region!N:N,MATCH($A386&amp;$A$376,Region!$J:$J,0))</f>
        <v>0.47706422018348599</v>
      </c>
    </row>
    <row r="387" spans="1:5" x14ac:dyDescent="0.3">
      <c r="A387" s="29"/>
      <c r="B387" s="102"/>
      <c r="C387" s="102"/>
      <c r="D387" s="102"/>
      <c r="E387" s="102"/>
    </row>
    <row r="388" spans="1:5" x14ac:dyDescent="0.3">
      <c r="A388" s="97" t="s">
        <v>48</v>
      </c>
    </row>
    <row r="390" spans="1:5" ht="42" x14ac:dyDescent="0.3">
      <c r="B390" s="98" t="s">
        <v>81</v>
      </c>
      <c r="C390" s="98" t="s">
        <v>82</v>
      </c>
      <c r="D390" s="98" t="s">
        <v>83</v>
      </c>
      <c r="E390" s="98" t="s">
        <v>84</v>
      </c>
    </row>
    <row r="391" spans="1:5" x14ac:dyDescent="0.3">
      <c r="A391" s="35" t="s">
        <v>196</v>
      </c>
      <c r="B391" s="30">
        <f>INDEX(Region!K:K,MATCH($A391&amp;$A$388,Region!$J:$J,0))</f>
        <v>2.0547945205479499E-2</v>
      </c>
      <c r="C391" s="30">
        <f>INDEX(Region!L:L,MATCH($A391&amp;$A$388,Region!$J:$J,0))</f>
        <v>8.0645161290322606E-2</v>
      </c>
      <c r="D391" s="30">
        <f>INDEX(Region!M:M,MATCH($A391&amp;$A$388,Region!$J:$J,0))</f>
        <v>0</v>
      </c>
      <c r="E391" s="30">
        <f>INDEX(Region!N:N,MATCH($A391&amp;$A$388,Region!$J:$J,0))</f>
        <v>7.4074074074074103E-3</v>
      </c>
    </row>
    <row r="392" spans="1:5" x14ac:dyDescent="0.3">
      <c r="A392" s="35" t="s">
        <v>197</v>
      </c>
      <c r="B392" s="30">
        <f>INDEX(Region!K:K,MATCH($A392&amp;$A$388,Region!$J:$J,0))</f>
        <v>4.7945205479452101E-2</v>
      </c>
      <c r="C392" s="30">
        <f>INDEX(Region!L:L,MATCH($A392&amp;$A$388,Region!$J:$J,0))</f>
        <v>0.123655913978495</v>
      </c>
      <c r="D392" s="30">
        <f>INDEX(Region!M:M,MATCH($A392&amp;$A$388,Region!$J:$J,0))</f>
        <v>0</v>
      </c>
      <c r="E392" s="30">
        <f>INDEX(Region!N:N,MATCH($A392&amp;$A$388,Region!$J:$J,0))</f>
        <v>4.4444444444444398E-2</v>
      </c>
    </row>
    <row r="393" spans="1:5" x14ac:dyDescent="0.3">
      <c r="A393" s="35" t="s">
        <v>198</v>
      </c>
      <c r="B393" s="30">
        <f>INDEX(Region!K:K,MATCH($A393&amp;$A$388,Region!$J:$J,0))</f>
        <v>7.5342465753424695E-2</v>
      </c>
      <c r="C393" s="30">
        <f>INDEX(Region!L:L,MATCH($A393&amp;$A$388,Region!$J:$J,0))</f>
        <v>0.112903225806452</v>
      </c>
      <c r="D393" s="30">
        <f>INDEX(Region!M:M,MATCH($A393&amp;$A$388,Region!$J:$J,0))</f>
        <v>0.1</v>
      </c>
      <c r="E393" s="30">
        <f>INDEX(Region!N:N,MATCH($A393&amp;$A$388,Region!$J:$J,0))</f>
        <v>5.1851851851851899E-2</v>
      </c>
    </row>
    <row r="394" spans="1:5" x14ac:dyDescent="0.3">
      <c r="A394" s="35" t="s">
        <v>199</v>
      </c>
      <c r="B394" s="30">
        <f>INDEX(Region!K:K,MATCH($A394&amp;$A$388,Region!$J:$J,0))</f>
        <v>6.1643835616438401E-2</v>
      </c>
      <c r="C394" s="30">
        <f>INDEX(Region!L:L,MATCH($A394&amp;$A$388,Region!$J:$J,0))</f>
        <v>0.14516129032258099</v>
      </c>
      <c r="D394" s="30">
        <f>INDEX(Region!M:M,MATCH($A394&amp;$A$388,Region!$J:$J,0))</f>
        <v>0.1</v>
      </c>
      <c r="E394" s="30">
        <f>INDEX(Region!N:N,MATCH($A394&amp;$A$388,Region!$J:$J,0))</f>
        <v>0.22962962962962999</v>
      </c>
    </row>
    <row r="395" spans="1:5" x14ac:dyDescent="0.3">
      <c r="A395" s="35" t="s">
        <v>200</v>
      </c>
      <c r="B395" s="30">
        <f>INDEX(Region!K:K,MATCH($A395&amp;$A$388,Region!$J:$J,0))</f>
        <v>8.9041095890410996E-2</v>
      </c>
      <c r="C395" s="30">
        <f>INDEX(Region!L:L,MATCH($A395&amp;$A$388,Region!$J:$J,0))</f>
        <v>0.104838709677419</v>
      </c>
      <c r="D395" s="30">
        <f>INDEX(Region!M:M,MATCH($A395&amp;$A$388,Region!$J:$J,0))</f>
        <v>0.3</v>
      </c>
      <c r="E395" s="30">
        <f>INDEX(Region!N:N,MATCH($A395&amp;$A$388,Region!$J:$J,0))</f>
        <v>0.11851851851851899</v>
      </c>
    </row>
    <row r="396" spans="1:5" x14ac:dyDescent="0.3">
      <c r="A396" s="35" t="s">
        <v>201</v>
      </c>
      <c r="B396" s="30">
        <f>INDEX(Region!K:K,MATCH($A396&amp;$A$388,Region!$J:$J,0))</f>
        <v>4.7945205479452101E-2</v>
      </c>
      <c r="C396" s="30">
        <f>INDEX(Region!L:L,MATCH($A396&amp;$A$388,Region!$J:$J,0))</f>
        <v>5.1075268817204297E-2</v>
      </c>
      <c r="D396" s="30">
        <f>INDEX(Region!M:M,MATCH($A396&amp;$A$388,Region!$J:$J,0))</f>
        <v>0.28333333333333299</v>
      </c>
      <c r="E396" s="30">
        <f>INDEX(Region!N:N,MATCH($A396&amp;$A$388,Region!$J:$J,0))</f>
        <v>0.155555555555556</v>
      </c>
    </row>
    <row r="397" spans="1:5" x14ac:dyDescent="0.3">
      <c r="A397" s="35" t="s">
        <v>202</v>
      </c>
      <c r="B397" s="30">
        <f>INDEX(Region!K:K,MATCH($A397&amp;$A$388,Region!$J:$J,0))</f>
        <v>0</v>
      </c>
      <c r="C397" s="30">
        <f>INDEX(Region!L:L,MATCH($A397&amp;$A$388,Region!$J:$J,0))</f>
        <v>3.4946236559139802E-2</v>
      </c>
      <c r="D397" s="30">
        <f>INDEX(Region!M:M,MATCH($A397&amp;$A$388,Region!$J:$J,0))</f>
        <v>6.6666666666666693E-2</v>
      </c>
      <c r="E397" s="30">
        <f>INDEX(Region!N:N,MATCH($A397&amp;$A$388,Region!$J:$J,0))</f>
        <v>0.10370370370370401</v>
      </c>
    </row>
    <row r="398" spans="1:5" x14ac:dyDescent="0.3">
      <c r="A398" s="35" t="s">
        <v>203</v>
      </c>
      <c r="B398" s="30">
        <f>INDEX(Region!K:K,MATCH($A398&amp;$A$388,Region!$J:$J,0))</f>
        <v>0.65753424657534298</v>
      </c>
      <c r="C398" s="30">
        <f>INDEX(Region!L:L,MATCH($A398&amp;$A$388,Region!$J:$J,0))</f>
        <v>0.34677419354838701</v>
      </c>
      <c r="D398" s="30">
        <f>INDEX(Region!M:M,MATCH($A398&amp;$A$388,Region!$J:$J,0))</f>
        <v>0.15</v>
      </c>
      <c r="E398" s="30">
        <f>INDEX(Region!N:N,MATCH($A398&amp;$A$388,Region!$J:$J,0))</f>
        <v>0.28888888888888897</v>
      </c>
    </row>
    <row r="399" spans="1:5" x14ac:dyDescent="0.3">
      <c r="A399" s="29"/>
    </row>
    <row r="400" spans="1:5" x14ac:dyDescent="0.3">
      <c r="A400" s="29"/>
    </row>
    <row r="401" spans="1:8" x14ac:dyDescent="0.3">
      <c r="A401" s="95" t="s">
        <v>208</v>
      </c>
      <c r="B401" s="108"/>
      <c r="C401" s="108"/>
      <c r="D401" s="108"/>
      <c r="E401" s="108"/>
      <c r="F401" s="108"/>
      <c r="G401" s="108"/>
      <c r="H401" s="108"/>
    </row>
    <row r="403" spans="1:8" x14ac:dyDescent="0.3">
      <c r="A403" s="97" t="s">
        <v>11</v>
      </c>
    </row>
    <row r="404" spans="1:8" x14ac:dyDescent="0.3">
      <c r="B404" s="102"/>
      <c r="C404" s="102"/>
      <c r="D404" s="102"/>
      <c r="E404" s="102"/>
    </row>
    <row r="405" spans="1:8" ht="42" x14ac:dyDescent="0.3">
      <c r="B405" s="98" t="s">
        <v>81</v>
      </c>
      <c r="C405" s="98" t="s">
        <v>82</v>
      </c>
      <c r="D405" s="98" t="s">
        <v>83</v>
      </c>
      <c r="E405" s="98" t="s">
        <v>84</v>
      </c>
    </row>
    <row r="406" spans="1:8" x14ac:dyDescent="0.3">
      <c r="A406" s="54" t="s">
        <v>212</v>
      </c>
      <c r="B406" s="30">
        <f>INDEX(Region!K:K,MATCH($A406&amp;$A$403,Region!$J:$J,0))</f>
        <v>0.37829014212820999</v>
      </c>
      <c r="C406" s="30">
        <f>INDEX(Region!L:L,MATCH($A406&amp;$A$403,Region!$J:$J,0))</f>
        <v>0.222145065188674</v>
      </c>
      <c r="D406" s="30">
        <f>INDEX(Region!M:M,MATCH($A406&amp;$A$403,Region!$J:$J,0))</f>
        <v>0.522674896496507</v>
      </c>
      <c r="E406" s="30">
        <f>INDEX(Region!N:N,MATCH($A406&amp;$A$403,Region!$J:$J,0))</f>
        <v>0.234114220300393</v>
      </c>
    </row>
    <row r="407" spans="1:8" x14ac:dyDescent="0.3">
      <c r="A407" s="54" t="s">
        <v>211</v>
      </c>
      <c r="B407" s="30">
        <f>INDEX(Region!K:K,MATCH($A407&amp;$A$403,Region!$J:$J,0))</f>
        <v>0.61725286504954502</v>
      </c>
      <c r="C407" s="30">
        <f>INDEX(Region!L:L,MATCH($A407&amp;$A$403,Region!$J:$J,0))</f>
        <v>0.77181543075944503</v>
      </c>
      <c r="D407" s="30">
        <f>INDEX(Region!M:M,MATCH($A407&amp;$A$403,Region!$J:$J,0))</f>
        <v>0.47415986864345799</v>
      </c>
      <c r="E407" s="30">
        <f>INDEX(Region!N:N,MATCH($A407&amp;$A$403,Region!$J:$J,0))</f>
        <v>0.74142095325400703</v>
      </c>
    </row>
    <row r="408" spans="1:8" x14ac:dyDescent="0.3">
      <c r="A408" s="54" t="s">
        <v>209</v>
      </c>
      <c r="B408" s="30">
        <f>INDEX(Region!K:K,MATCH($A408&amp;$A$403,Region!$J:$J,0))</f>
        <v>3.2669602142755502E-3</v>
      </c>
      <c r="C408" s="30">
        <f>INDEX(Region!L:L,MATCH($A408&amp;$A$403,Region!$J:$J,0))</f>
        <v>3.0841487833473901E-3</v>
      </c>
      <c r="D408" s="30">
        <f>INDEX(Region!M:M,MATCH($A408&amp;$A$403,Region!$J:$J,0))</f>
        <v>2.7332338157591801E-3</v>
      </c>
      <c r="E408" s="30">
        <f>INDEX(Region!N:N,MATCH($A408&amp;$A$403,Region!$J:$J,0))</f>
        <v>2.1469402988040599E-2</v>
      </c>
    </row>
    <row r="409" spans="1:8" x14ac:dyDescent="0.3">
      <c r="A409" s="54" t="s">
        <v>210</v>
      </c>
      <c r="B409" s="30">
        <f>INDEX(Region!K:K,MATCH($A409&amp;$A$403,Region!$J:$J,0))</f>
        <v>1.1900326079692901E-3</v>
      </c>
      <c r="C409" s="30">
        <f>INDEX(Region!L:L,MATCH($A409&amp;$A$403,Region!$J:$J,0))</f>
        <v>2.9553552685336599E-3</v>
      </c>
      <c r="D409" s="30">
        <f>INDEX(Region!M:M,MATCH($A409&amp;$A$403,Region!$J:$J,0))</f>
        <v>4.3200104427534701E-4</v>
      </c>
      <c r="E409" s="30">
        <f>INDEX(Region!N:N,MATCH($A409&amp;$A$403,Region!$J:$J,0))</f>
        <v>2.9954234575592801E-3</v>
      </c>
    </row>
    <row r="410" spans="1:8" x14ac:dyDescent="0.3">
      <c r="A410" s="29"/>
    </row>
    <row r="411" spans="1:8" x14ac:dyDescent="0.3">
      <c r="A411" s="97" t="s">
        <v>12</v>
      </c>
    </row>
    <row r="412" spans="1:8" x14ac:dyDescent="0.3">
      <c r="B412" s="102"/>
      <c r="C412" s="102"/>
      <c r="D412" s="102"/>
      <c r="E412" s="102"/>
    </row>
    <row r="413" spans="1:8" ht="42" x14ac:dyDescent="0.3">
      <c r="B413" s="104" t="s">
        <v>81</v>
      </c>
      <c r="C413" s="104" t="s">
        <v>82</v>
      </c>
      <c r="D413" s="104" t="s">
        <v>83</v>
      </c>
      <c r="E413" s="104" t="s">
        <v>84</v>
      </c>
    </row>
    <row r="414" spans="1:8" x14ac:dyDescent="0.3">
      <c r="A414" s="54" t="s">
        <v>212</v>
      </c>
      <c r="B414" s="30">
        <f>INDEX(Region!K:K,MATCH($A414&amp;$A$411,Region!$J:$J,0))</f>
        <v>0.50561797752809001</v>
      </c>
      <c r="C414" s="30">
        <f>INDEX(Region!L:L,MATCH($A414&amp;$A$411,Region!$J:$J,0))</f>
        <v>0.325842696629214</v>
      </c>
      <c r="D414" s="30">
        <f>INDEX(Region!M:M,MATCH($A414&amp;$A$411,Region!$J:$J,0))</f>
        <v>0.497536945812808</v>
      </c>
      <c r="E414" s="30">
        <f>INDEX(Region!N:N,MATCH($A414&amp;$A$411,Region!$J:$J,0))</f>
        <v>0.35779816513761498</v>
      </c>
    </row>
    <row r="415" spans="1:8" x14ac:dyDescent="0.3">
      <c r="A415" s="54" t="s">
        <v>211</v>
      </c>
      <c r="B415" s="30">
        <f>INDEX(Region!K:K,MATCH($A415&amp;$A$411,Region!$J:$J,0))</f>
        <v>0.49438202247190999</v>
      </c>
      <c r="C415" s="30">
        <f>INDEX(Region!L:L,MATCH($A415&amp;$A$411,Region!$J:$J,0))</f>
        <v>0.67415730337078605</v>
      </c>
      <c r="D415" s="30">
        <f>INDEX(Region!M:M,MATCH($A415&amp;$A$411,Region!$J:$J,0))</f>
        <v>0.49261083743842399</v>
      </c>
      <c r="E415" s="30">
        <f>INDEX(Region!N:N,MATCH($A415&amp;$A$411,Region!$J:$J,0))</f>
        <v>0.63302752293578002</v>
      </c>
    </row>
    <row r="416" spans="1:8" x14ac:dyDescent="0.3">
      <c r="A416" s="54" t="s">
        <v>209</v>
      </c>
      <c r="B416" s="30">
        <f>INDEX(Region!K:K,MATCH($A416&amp;$A$411,Region!$J:$J,0))</f>
        <v>0</v>
      </c>
      <c r="C416" s="30">
        <f>INDEX(Region!L:L,MATCH($A416&amp;$A$411,Region!$J:$J,0))</f>
        <v>0</v>
      </c>
      <c r="D416" s="30">
        <f>INDEX(Region!M:M,MATCH($A416&amp;$A$411,Region!$J:$J,0))</f>
        <v>4.92610837438424E-3</v>
      </c>
      <c r="E416" s="30">
        <f>INDEX(Region!N:N,MATCH($A416&amp;$A$411,Region!$J:$J,0))</f>
        <v>9.1743119266055103E-3</v>
      </c>
    </row>
    <row r="417" spans="1:8" x14ac:dyDescent="0.3">
      <c r="A417" s="54" t="s">
        <v>210</v>
      </c>
      <c r="B417" s="30">
        <f>INDEX(Region!K:K,MATCH($A417&amp;$A$411,Region!$J:$J,0))</f>
        <v>0</v>
      </c>
      <c r="C417" s="30">
        <f>INDEX(Region!L:L,MATCH($A417&amp;$A$411,Region!$J:$J,0))</f>
        <v>0</v>
      </c>
      <c r="D417" s="30">
        <f>INDEX(Region!M:M,MATCH($A417&amp;$A$411,Region!$J:$J,0))</f>
        <v>4.92610837438424E-3</v>
      </c>
      <c r="E417" s="30">
        <f>INDEX(Region!N:N,MATCH($A417&amp;$A$411,Region!$J:$J,0))</f>
        <v>0</v>
      </c>
    </row>
    <row r="418" spans="1:8" x14ac:dyDescent="0.3">
      <c r="A418" s="29"/>
    </row>
    <row r="419" spans="1:8" x14ac:dyDescent="0.3">
      <c r="A419" s="97" t="s">
        <v>48</v>
      </c>
    </row>
    <row r="421" spans="1:8" ht="42" x14ac:dyDescent="0.3">
      <c r="B421" s="98" t="s">
        <v>81</v>
      </c>
      <c r="C421" s="98" t="s">
        <v>82</v>
      </c>
      <c r="D421" s="98" t="s">
        <v>83</v>
      </c>
      <c r="E421" s="98" t="s">
        <v>84</v>
      </c>
    </row>
    <row r="422" spans="1:8" x14ac:dyDescent="0.3">
      <c r="A422" s="54" t="s">
        <v>212</v>
      </c>
      <c r="B422" s="30">
        <f>INDEX(Region!K:K,MATCH($A422&amp;$A$419,Region!$J:$J,0))</f>
        <v>0.198630136986301</v>
      </c>
      <c r="C422" s="30">
        <f>INDEX(Region!L:L,MATCH($A422&amp;$A$419,Region!$J:$J,0))</f>
        <v>0.39247311827956999</v>
      </c>
      <c r="D422" s="30">
        <f>INDEX(Region!M:M,MATCH($A422&amp;$A$419,Region!$J:$J,0))</f>
        <v>0.21666666666666701</v>
      </c>
      <c r="E422" s="30">
        <f>INDEX(Region!N:N,MATCH($A422&amp;$A$419,Region!$J:$J,0))</f>
        <v>0.10370370370370401</v>
      </c>
    </row>
    <row r="423" spans="1:8" x14ac:dyDescent="0.3">
      <c r="A423" s="54" t="s">
        <v>211</v>
      </c>
      <c r="B423" s="30">
        <f>INDEX(Region!K:K,MATCH($A423&amp;$A$419,Region!$J:$J,0))</f>
        <v>0.79452054794520599</v>
      </c>
      <c r="C423" s="30">
        <f>INDEX(Region!L:L,MATCH($A423&amp;$A$419,Region!$J:$J,0))</f>
        <v>0.60215053763440896</v>
      </c>
      <c r="D423" s="30">
        <f>INDEX(Region!M:M,MATCH($A423&amp;$A$419,Region!$J:$J,0))</f>
        <v>0.78333333333333299</v>
      </c>
      <c r="E423" s="30">
        <f>INDEX(Region!N:N,MATCH($A423&amp;$A$419,Region!$J:$J,0))</f>
        <v>0.88888888888888895</v>
      </c>
    </row>
    <row r="424" spans="1:8" x14ac:dyDescent="0.3">
      <c r="A424" s="54" t="s">
        <v>209</v>
      </c>
      <c r="B424" s="30">
        <f>INDEX(Region!K:K,MATCH($A424&amp;$A$419,Region!$J:$J,0))</f>
        <v>0</v>
      </c>
      <c r="C424" s="30">
        <f>INDEX(Region!L:L,MATCH($A424&amp;$A$419,Region!$J:$J,0))</f>
        <v>0</v>
      </c>
      <c r="D424" s="30">
        <f>INDEX(Region!M:M,MATCH($A424&amp;$A$419,Region!$J:$J,0))</f>
        <v>0</v>
      </c>
      <c r="E424" s="30">
        <f>INDEX(Region!N:N,MATCH($A424&amp;$A$419,Region!$J:$J,0))</f>
        <v>0</v>
      </c>
    </row>
    <row r="425" spans="1:8" x14ac:dyDescent="0.3">
      <c r="A425" s="54" t="s">
        <v>210</v>
      </c>
      <c r="B425" s="30">
        <f>INDEX(Region!K:K,MATCH($A425&amp;$A$419,Region!$J:$J,0))</f>
        <v>6.8493150684931503E-3</v>
      </c>
      <c r="C425" s="30">
        <f>INDEX(Region!L:L,MATCH($A425&amp;$A$419,Region!$J:$J,0))</f>
        <v>5.3763440860214997E-3</v>
      </c>
      <c r="D425" s="30">
        <f>INDEX(Region!M:M,MATCH($A425&amp;$A$419,Region!$J:$J,0))</f>
        <v>0</v>
      </c>
      <c r="E425" s="30">
        <f>INDEX(Region!N:N,MATCH($A425&amp;$A$419,Region!$J:$J,0))</f>
        <v>7.4074074074074103E-3</v>
      </c>
    </row>
    <row r="426" spans="1:8" x14ac:dyDescent="0.3">
      <c r="A426" s="29"/>
      <c r="B426" s="102"/>
      <c r="C426" s="102"/>
      <c r="D426" s="102"/>
      <c r="E426" s="102"/>
    </row>
    <row r="427" spans="1:8" x14ac:dyDescent="0.3">
      <c r="A427" s="29"/>
      <c r="B427" s="102"/>
      <c r="C427" s="102"/>
      <c r="D427" s="102"/>
      <c r="E427" s="102"/>
    </row>
    <row r="428" spans="1:8" x14ac:dyDescent="0.3">
      <c r="A428" s="95" t="s">
        <v>219</v>
      </c>
      <c r="B428" s="95"/>
      <c r="C428" s="95"/>
      <c r="D428" s="95"/>
      <c r="E428" s="95"/>
      <c r="F428" s="95"/>
      <c r="G428" s="95"/>
      <c r="H428" s="95"/>
    </row>
    <row r="429" spans="1:8" x14ac:dyDescent="0.3">
      <c r="A429" s="90" t="s">
        <v>225</v>
      </c>
      <c r="B429" s="102"/>
      <c r="C429" s="102"/>
      <c r="D429" s="102"/>
      <c r="E429" s="102"/>
    </row>
    <row r="430" spans="1:8" x14ac:dyDescent="0.3">
      <c r="A430" s="90"/>
      <c r="B430" s="102"/>
      <c r="C430" s="102"/>
      <c r="D430" s="102"/>
      <c r="E430" s="102"/>
    </row>
    <row r="431" spans="1:8" x14ac:dyDescent="0.3">
      <c r="A431" s="97" t="s">
        <v>11</v>
      </c>
      <c r="B431" s="107"/>
      <c r="C431" s="107"/>
      <c r="D431" s="107"/>
      <c r="E431" s="107"/>
    </row>
    <row r="432" spans="1:8" x14ac:dyDescent="0.3">
      <c r="B432" s="107"/>
      <c r="C432" s="107"/>
      <c r="D432" s="107"/>
      <c r="E432" s="107"/>
    </row>
    <row r="433" spans="1:5" ht="42" x14ac:dyDescent="0.3">
      <c r="B433" s="98" t="s">
        <v>81</v>
      </c>
      <c r="C433" s="98" t="s">
        <v>82</v>
      </c>
      <c r="D433" s="98" t="s">
        <v>83</v>
      </c>
      <c r="E433" s="98" t="s">
        <v>84</v>
      </c>
    </row>
    <row r="434" spans="1:5" x14ac:dyDescent="0.3">
      <c r="A434" s="41" t="s">
        <v>222</v>
      </c>
      <c r="B434" s="30">
        <f>INDEX(Region!K:K,MATCH($A434&amp;$A$431,Region!$J:$J,0))</f>
        <v>0.16730947990037701</v>
      </c>
      <c r="C434" s="30">
        <f>INDEX(Region!L:L,MATCH($A434&amp;$A$431,Region!$J:$J,0))</f>
        <v>0.23813729069599601</v>
      </c>
      <c r="D434" s="30">
        <f>INDEX(Region!M:M,MATCH($A434&amp;$A$431,Region!$J:$J,0))</f>
        <v>0.30392709931650203</v>
      </c>
      <c r="E434" s="30">
        <f>INDEX(Region!N:N,MATCH($A434&amp;$A$431,Region!$J:$J,0))</f>
        <v>0.13887332212358799</v>
      </c>
    </row>
    <row r="435" spans="1:5" x14ac:dyDescent="0.3">
      <c r="A435" s="29" t="s">
        <v>224</v>
      </c>
      <c r="B435" s="30">
        <f>INDEX(Region!K:K,MATCH($A435&amp;$A$431,Region!$J:$J,0))</f>
        <v>0.41769170091603602</v>
      </c>
      <c r="C435" s="30">
        <f>INDEX(Region!L:L,MATCH($A435&amp;$A$431,Region!$J:$J,0))</f>
        <v>0.44926138384084302</v>
      </c>
      <c r="D435" s="30">
        <f>INDEX(Region!M:M,MATCH($A435&amp;$A$431,Region!$J:$J,0))</f>
        <v>0.38796976540041</v>
      </c>
      <c r="E435" s="30">
        <f>INDEX(Region!N:N,MATCH($A435&amp;$A$431,Region!$J:$J,0))</f>
        <v>0.623412928907499</v>
      </c>
    </row>
    <row r="436" spans="1:5" x14ac:dyDescent="0.3">
      <c r="A436" s="54" t="s">
        <v>223</v>
      </c>
      <c r="B436" s="30">
        <f>INDEX(Region!K:K,MATCH($A436&amp;$A$431,Region!$J:$J,0))</f>
        <v>0.40078811117513602</v>
      </c>
      <c r="C436" s="30">
        <f>INDEX(Region!L:L,MATCH($A436&amp;$A$431,Region!$J:$J,0))</f>
        <v>0.30205790200958199</v>
      </c>
      <c r="D436" s="30">
        <f>INDEX(Region!M:M,MATCH($A436&amp;$A$431,Region!$J:$J,0))</f>
        <v>0.28765270384769798</v>
      </c>
      <c r="E436" s="30">
        <f>INDEX(Region!N:N,MATCH($A436&amp;$A$431,Region!$J:$J,0))</f>
        <v>0.161451291005271</v>
      </c>
    </row>
    <row r="437" spans="1:5" x14ac:dyDescent="0.3">
      <c r="A437" s="41" t="s">
        <v>220</v>
      </c>
      <c r="B437" s="30">
        <f>INDEX(Region!K:K,MATCH($A437&amp;$A$431,Region!$J:$J,0))</f>
        <v>6.3348854699736999E-3</v>
      </c>
      <c r="C437" s="30">
        <f>INDEX(Region!L:L,MATCH($A437&amp;$A$431,Region!$J:$J,0))</f>
        <v>0</v>
      </c>
      <c r="D437" s="30">
        <f>INDEX(Region!M:M,MATCH($A437&amp;$A$431,Region!$J:$J,0))</f>
        <v>8.2676983771968297E-3</v>
      </c>
      <c r="E437" s="30">
        <f>INDEX(Region!N:N,MATCH($A437&amp;$A$431,Region!$J:$J,0))</f>
        <v>3.9694107409223803E-3</v>
      </c>
    </row>
    <row r="438" spans="1:5" x14ac:dyDescent="0.3">
      <c r="A438" s="41" t="s">
        <v>221</v>
      </c>
      <c r="B438" s="30">
        <f>INDEX(Region!K:K,MATCH($A438&amp;$A$431,Region!$J:$J,0))</f>
        <v>7.8758225384777808E-3</v>
      </c>
      <c r="C438" s="30">
        <f>INDEX(Region!L:L,MATCH($A438&amp;$A$431,Region!$J:$J,0))</f>
        <v>1.0543423453579099E-2</v>
      </c>
      <c r="D438" s="30">
        <f>INDEX(Region!M:M,MATCH($A438&amp;$A$431,Region!$J:$J,0))</f>
        <v>1.2182733058192801E-2</v>
      </c>
      <c r="E438" s="30">
        <f>INDEX(Region!N:N,MATCH($A438&amp;$A$431,Region!$J:$J,0))</f>
        <v>7.2293047222718801E-2</v>
      </c>
    </row>
    <row r="439" spans="1:5" x14ac:dyDescent="0.3">
      <c r="A439" s="29"/>
      <c r="B439" s="107"/>
      <c r="C439" s="107"/>
      <c r="D439" s="107"/>
      <c r="E439" s="107"/>
    </row>
    <row r="440" spans="1:5" x14ac:dyDescent="0.3">
      <c r="A440" s="97" t="s">
        <v>12</v>
      </c>
      <c r="B440" s="107"/>
      <c r="C440" s="107"/>
      <c r="D440" s="107"/>
      <c r="E440" s="107"/>
    </row>
    <row r="442" spans="1:5" ht="42" x14ac:dyDescent="0.3">
      <c r="B442" s="98" t="s">
        <v>81</v>
      </c>
      <c r="C442" s="98" t="s">
        <v>82</v>
      </c>
      <c r="D442" s="98" t="s">
        <v>83</v>
      </c>
      <c r="E442" s="98" t="s">
        <v>84</v>
      </c>
    </row>
    <row r="443" spans="1:5" x14ac:dyDescent="0.3">
      <c r="A443" s="41" t="s">
        <v>222</v>
      </c>
      <c r="B443" s="30">
        <f>INDEX(Region!K:K,MATCH($A443&amp;$A$440,Region!$J:$J,0))</f>
        <v>0.14444444444444399</v>
      </c>
      <c r="C443" s="30">
        <f>INDEX(Region!L:L,MATCH($A443&amp;$A$440,Region!$J:$J,0))</f>
        <v>0.10344827586206901</v>
      </c>
      <c r="D443" s="30">
        <f>INDEX(Region!M:M,MATCH($A443&amp;$A$440,Region!$J:$J,0))</f>
        <v>0.396039603960396</v>
      </c>
      <c r="E443" s="30">
        <f>INDEX(Region!N:N,MATCH($A443&amp;$A$440,Region!$J:$J,0))</f>
        <v>0.46153846153846201</v>
      </c>
    </row>
    <row r="444" spans="1:5" x14ac:dyDescent="0.3">
      <c r="A444" s="29" t="s">
        <v>224</v>
      </c>
      <c r="B444" s="30">
        <f>INDEX(Region!K:K,MATCH($A444&amp;$A$440,Region!$J:$J,0))</f>
        <v>0.5</v>
      </c>
      <c r="C444" s="30">
        <f>INDEX(Region!L:L,MATCH($A444&amp;$A$440,Region!$J:$J,0))</f>
        <v>0.39655172413793099</v>
      </c>
      <c r="D444" s="30">
        <f>INDEX(Region!M:M,MATCH($A444&amp;$A$440,Region!$J:$J,0))</f>
        <v>0.41584158415841599</v>
      </c>
      <c r="E444" s="30">
        <f>INDEX(Region!N:N,MATCH($A444&amp;$A$440,Region!$J:$J,0))</f>
        <v>0.28205128205128199</v>
      </c>
    </row>
    <row r="445" spans="1:5" x14ac:dyDescent="0.3">
      <c r="A445" s="54" t="s">
        <v>223</v>
      </c>
      <c r="B445" s="30">
        <f>INDEX(Region!K:K,MATCH($A445&amp;$A$440,Region!$J:$J,0))</f>
        <v>0.35555555555555601</v>
      </c>
      <c r="C445" s="30">
        <f>INDEX(Region!L:L,MATCH($A445&amp;$A$440,Region!$J:$J,0))</f>
        <v>0.48275862068965503</v>
      </c>
      <c r="D445" s="30">
        <f>INDEX(Region!M:M,MATCH($A445&amp;$A$440,Region!$J:$J,0))</f>
        <v>0.18811881188118801</v>
      </c>
      <c r="E445" s="30">
        <f>INDEX(Region!N:N,MATCH($A445&amp;$A$440,Region!$J:$J,0))</f>
        <v>0.20512820512820501</v>
      </c>
    </row>
    <row r="446" spans="1:5" x14ac:dyDescent="0.3">
      <c r="A446" s="41" t="s">
        <v>220</v>
      </c>
      <c r="B446" s="30">
        <f>INDEX(Region!K:K,MATCH($A446&amp;$A$440,Region!$J:$J,0))</f>
        <v>0</v>
      </c>
      <c r="C446" s="30">
        <f>INDEX(Region!L:L,MATCH($A446&amp;$A$440,Region!$J:$J,0))</f>
        <v>1.72413793103448E-2</v>
      </c>
      <c r="D446" s="30">
        <f>INDEX(Region!M:M,MATCH($A446&amp;$A$440,Region!$J:$J,0))</f>
        <v>0</v>
      </c>
      <c r="E446" s="30">
        <f>INDEX(Region!N:N,MATCH($A446&amp;$A$440,Region!$J:$J,0))</f>
        <v>0</v>
      </c>
    </row>
    <row r="447" spans="1:5" x14ac:dyDescent="0.3">
      <c r="A447" s="41" t="s">
        <v>221</v>
      </c>
      <c r="B447" s="30">
        <f>INDEX(Region!K:K,MATCH($A447&amp;$A$440,Region!$J:$J,0))</f>
        <v>0</v>
      </c>
      <c r="C447" s="30">
        <f>INDEX(Region!L:L,MATCH($A447&amp;$A$440,Region!$J:$J,0))</f>
        <v>0</v>
      </c>
      <c r="D447" s="30">
        <f>INDEX(Region!M:M,MATCH($A447&amp;$A$440,Region!$J:$J,0))</f>
        <v>0</v>
      </c>
      <c r="E447" s="30">
        <f>INDEX(Region!N:N,MATCH($A447&amp;$A$440,Region!$J:$J,0))</f>
        <v>5.1282051282051301E-2</v>
      </c>
    </row>
    <row r="448" spans="1:5" x14ac:dyDescent="0.3">
      <c r="A448" s="54"/>
    </row>
    <row r="449" spans="1:6" x14ac:dyDescent="0.3">
      <c r="A449" s="29"/>
    </row>
    <row r="450" spans="1:6" x14ac:dyDescent="0.3">
      <c r="A450" s="97" t="s">
        <v>48</v>
      </c>
    </row>
    <row r="452" spans="1:6" ht="42" x14ac:dyDescent="0.3">
      <c r="B452" s="98" t="s">
        <v>81</v>
      </c>
      <c r="C452" s="98" t="s">
        <v>82</v>
      </c>
      <c r="D452" s="98" t="s">
        <v>83</v>
      </c>
      <c r="E452" s="98" t="s">
        <v>84</v>
      </c>
    </row>
    <row r="453" spans="1:6" x14ac:dyDescent="0.3">
      <c r="A453" s="41" t="s">
        <v>222</v>
      </c>
      <c r="B453" s="30">
        <f>INDEX(Region!K:K,MATCH($A453&amp;$A$450,Region!$J:$J,0))</f>
        <v>0.20689655172413801</v>
      </c>
      <c r="C453" s="30">
        <f>INDEX(Region!L:L,MATCH($A453&amp;$A$450,Region!$J:$J,0))</f>
        <v>0.123287671232877</v>
      </c>
      <c r="D453" s="30">
        <f>INDEX(Region!M:M,MATCH($A453&amp;$A$450,Region!$J:$J,0))</f>
        <v>0.30769230769230799</v>
      </c>
      <c r="E453" s="30">
        <f>INDEX(Region!N:N,MATCH($A453&amp;$A$450,Region!$J:$J,0))</f>
        <v>0.14285714285714299</v>
      </c>
    </row>
    <row r="454" spans="1:6" x14ac:dyDescent="0.3">
      <c r="A454" s="29" t="s">
        <v>224</v>
      </c>
      <c r="B454" s="30">
        <f>INDEX(Region!K:K,MATCH($A454&amp;$A$450,Region!$J:$J,0))</f>
        <v>0.48275862068965503</v>
      </c>
      <c r="C454" s="30">
        <f>INDEX(Region!L:L,MATCH($A454&amp;$A$450,Region!$J:$J,0))</f>
        <v>0.41780821917808197</v>
      </c>
      <c r="D454" s="30">
        <f>INDEX(Region!M:M,MATCH($A454&amp;$A$450,Region!$J:$J,0))</f>
        <v>0.30769230769230799</v>
      </c>
      <c r="E454" s="30">
        <f>INDEX(Region!N:N,MATCH($A454&amp;$A$450,Region!$J:$J,0))</f>
        <v>0.35714285714285698</v>
      </c>
    </row>
    <row r="455" spans="1:6" x14ac:dyDescent="0.3">
      <c r="A455" s="54" t="s">
        <v>223</v>
      </c>
      <c r="B455" s="30">
        <f>INDEX(Region!K:K,MATCH($A455&amp;$A$450,Region!$J:$J,0))</f>
        <v>0.31034482758620702</v>
      </c>
      <c r="C455" s="30">
        <f>INDEX(Region!L:L,MATCH($A455&amp;$A$450,Region!$J:$J,0))</f>
        <v>0.45890410958904099</v>
      </c>
      <c r="D455" s="30">
        <f>INDEX(Region!M:M,MATCH($A455&amp;$A$450,Region!$J:$J,0))</f>
        <v>0.38461538461538503</v>
      </c>
      <c r="E455" s="30">
        <f>INDEX(Region!N:N,MATCH($A455&amp;$A$450,Region!$J:$J,0))</f>
        <v>0.5</v>
      </c>
    </row>
    <row r="456" spans="1:6" x14ac:dyDescent="0.3">
      <c r="A456" s="41" t="s">
        <v>220</v>
      </c>
      <c r="B456" s="30">
        <f>INDEX(Region!K:K,MATCH($A456&amp;$A$450,Region!$J:$J,0))</f>
        <v>0</v>
      </c>
      <c r="C456" s="30">
        <f>INDEX(Region!L:L,MATCH($A456&amp;$A$450,Region!$J:$J,0))</f>
        <v>0</v>
      </c>
      <c r="D456" s="30">
        <f>INDEX(Region!M:M,MATCH($A456&amp;$A$450,Region!$J:$J,0))</f>
        <v>0</v>
      </c>
      <c r="E456" s="30">
        <f>INDEX(Region!N:N,MATCH($A456&amp;$A$450,Region!$J:$J,0))</f>
        <v>0</v>
      </c>
    </row>
    <row r="457" spans="1:6" x14ac:dyDescent="0.3">
      <c r="A457" s="41" t="s">
        <v>221</v>
      </c>
      <c r="B457" s="30">
        <f>INDEX(Region!K:K,MATCH($A457&amp;$A$450,Region!$J:$J,0))</f>
        <v>0</v>
      </c>
      <c r="C457" s="30">
        <f>INDEX(Region!L:L,MATCH($A457&amp;$A$450,Region!$J:$J,0))</f>
        <v>0</v>
      </c>
      <c r="D457" s="30">
        <f>INDEX(Region!M:M,MATCH($A457&amp;$A$450,Region!$J:$J,0))</f>
        <v>0</v>
      </c>
      <c r="E457" s="30">
        <f>INDEX(Region!N:N,MATCH($A457&amp;$A$450,Region!$J:$J,0))</f>
        <v>0</v>
      </c>
    </row>
    <row r="458" spans="1:6" x14ac:dyDescent="0.3">
      <c r="A458" s="29"/>
      <c r="B458" s="107"/>
      <c r="C458" s="107"/>
      <c r="D458" s="107"/>
      <c r="E458" s="107"/>
    </row>
    <row r="459" spans="1:6" x14ac:dyDescent="0.3">
      <c r="A459" s="29"/>
      <c r="B459" s="107"/>
      <c r="C459" s="107"/>
      <c r="D459" s="107"/>
      <c r="E459" s="107"/>
    </row>
    <row r="460" spans="1:6" x14ac:dyDescent="0.3">
      <c r="A460" s="95" t="s">
        <v>307</v>
      </c>
      <c r="B460" s="109"/>
      <c r="C460" s="109"/>
      <c r="D460" s="109"/>
      <c r="E460" s="109"/>
      <c r="F460" s="108"/>
    </row>
    <row r="461" spans="1:6" x14ac:dyDescent="0.3">
      <c r="A461" s="90"/>
      <c r="B461" s="107"/>
      <c r="C461" s="107"/>
      <c r="D461" s="107"/>
      <c r="E461" s="107"/>
    </row>
    <row r="462" spans="1:6" x14ac:dyDescent="0.3">
      <c r="A462" s="110"/>
    </row>
    <row r="463" spans="1:6" x14ac:dyDescent="0.3">
      <c r="A463" s="97" t="s">
        <v>11</v>
      </c>
    </row>
    <row r="465" spans="1:5" ht="42" x14ac:dyDescent="0.3">
      <c r="B465" s="98" t="s">
        <v>81</v>
      </c>
      <c r="C465" s="98" t="s">
        <v>82</v>
      </c>
      <c r="D465" s="98" t="s">
        <v>83</v>
      </c>
      <c r="E465" s="98" t="s">
        <v>84</v>
      </c>
    </row>
    <row r="466" spans="1:5" x14ac:dyDescent="0.3">
      <c r="A466" s="29" t="s">
        <v>229</v>
      </c>
      <c r="B466" s="30">
        <f>INDEX(Region!K:K,MATCH($A466&amp;$A$463,Region!$J:$J,0))</f>
        <v>7.7514808631694701E-2</v>
      </c>
      <c r="C466" s="30">
        <f>INDEX(Region!L:L,MATCH($A466&amp;$A$463,Region!$J:$J,0))</f>
        <v>9.5563560346503498E-2</v>
      </c>
      <c r="D466" s="30">
        <f>INDEX(Region!M:M,MATCH($A466&amp;$A$463,Region!$J:$J,0))</f>
        <v>0.14385443180746499</v>
      </c>
      <c r="E466" s="30">
        <f>INDEX(Region!N:N,MATCH($A466&amp;$A$463,Region!$J:$J,0))</f>
        <v>0.113287660420753</v>
      </c>
    </row>
    <row r="467" spans="1:5" x14ac:dyDescent="0.3">
      <c r="A467" s="41" t="s">
        <v>228</v>
      </c>
      <c r="B467" s="30">
        <f>INDEX(Region!K:K,MATCH($A467&amp;$A$463,Region!$J:$J,0))</f>
        <v>0.91536834963709901</v>
      </c>
      <c r="C467" s="30">
        <f>INDEX(Region!L:L,MATCH($A467&amp;$A$463,Region!$J:$J,0))</f>
        <v>0.89592194723781804</v>
      </c>
      <c r="D467" s="30">
        <f>INDEX(Region!M:M,MATCH($A467&amp;$A$463,Region!$J:$J,0))</f>
        <v>0.84411511945803297</v>
      </c>
      <c r="E467" s="30">
        <f>INDEX(Region!N:N,MATCH($A467&amp;$A$463,Region!$J:$J,0))</f>
        <v>0.86076319689346603</v>
      </c>
    </row>
    <row r="468" spans="1:5" x14ac:dyDescent="0.3">
      <c r="A468" s="54" t="s">
        <v>226</v>
      </c>
      <c r="B468" s="30">
        <f>INDEX(Region!K:K,MATCH($A468&amp;$A$463,Region!$J:$J,0))</f>
        <v>4.9004403214133203E-3</v>
      </c>
      <c r="C468" s="30">
        <f>INDEX(Region!L:L,MATCH($A468&amp;$A$463,Region!$J:$J,0))</f>
        <v>3.46128690537974E-3</v>
      </c>
      <c r="D468" s="30">
        <f>INDEX(Region!M:M,MATCH($A468&amp;$A$463,Region!$J:$J,0))</f>
        <v>8.7797121178305407E-3</v>
      </c>
      <c r="E468" s="30">
        <f>INDEX(Region!N:N,MATCH($A468&amp;$A$463,Region!$J:$J,0))</f>
        <v>2.5949142685781301E-2</v>
      </c>
    </row>
    <row r="469" spans="1:5" x14ac:dyDescent="0.3">
      <c r="A469" s="41" t="s">
        <v>227</v>
      </c>
      <c r="B469" s="30">
        <f>INDEX(Region!K:K,MATCH($A469&amp;$A$463,Region!$J:$J,0))</f>
        <v>2.2164014097928102E-3</v>
      </c>
      <c r="C469" s="30">
        <f>INDEX(Region!L:L,MATCH($A469&amp;$A$463,Region!$J:$J,0))</f>
        <v>5.0532055102986903E-3</v>
      </c>
      <c r="D469" s="30">
        <f>INDEX(Region!M:M,MATCH($A469&amp;$A$463,Region!$J:$J,0))</f>
        <v>3.2507366166719602E-3</v>
      </c>
      <c r="E469" s="30">
        <f>INDEX(Region!N:N,MATCH($A469&amp;$A$463,Region!$J:$J,0))</f>
        <v>0</v>
      </c>
    </row>
    <row r="470" spans="1:5" x14ac:dyDescent="0.3">
      <c r="A470" s="29"/>
      <c r="B470" s="107"/>
      <c r="C470" s="107"/>
      <c r="D470" s="107"/>
      <c r="E470" s="107"/>
    </row>
    <row r="471" spans="1:5" x14ac:dyDescent="0.3">
      <c r="A471" s="97" t="s">
        <v>12</v>
      </c>
      <c r="B471" s="107"/>
      <c r="C471" s="107"/>
      <c r="D471" s="107"/>
      <c r="E471" s="107"/>
    </row>
    <row r="472" spans="1:5" x14ac:dyDescent="0.3">
      <c r="B472" s="107"/>
      <c r="C472" s="107"/>
      <c r="D472" s="107"/>
      <c r="E472" s="107"/>
    </row>
    <row r="473" spans="1:5" ht="42" x14ac:dyDescent="0.3">
      <c r="B473" s="98" t="s">
        <v>81</v>
      </c>
      <c r="C473" s="98" t="s">
        <v>82</v>
      </c>
      <c r="D473" s="98" t="s">
        <v>83</v>
      </c>
      <c r="E473" s="98" t="s">
        <v>84</v>
      </c>
    </row>
    <row r="474" spans="1:5" x14ac:dyDescent="0.3">
      <c r="A474" s="29" t="s">
        <v>229</v>
      </c>
      <c r="B474" s="30">
        <f>INDEX(Region!K:K,MATCH($A474&amp;$A$471,Region!$J:$J,0))</f>
        <v>0.101123595505618</v>
      </c>
      <c r="C474" s="30">
        <f>INDEX(Region!L:L,MATCH($A474&amp;$A$471,Region!$J:$J,0))</f>
        <v>0.185393258426966</v>
      </c>
      <c r="D474" s="30">
        <f>INDEX(Region!M:M,MATCH($A474&amp;$A$471,Region!$J:$J,0))</f>
        <v>0.197044334975369</v>
      </c>
      <c r="E474" s="30">
        <f>INDEX(Region!N:N,MATCH($A474&amp;$A$471,Region!$J:$J,0))</f>
        <v>0.100917431192661</v>
      </c>
    </row>
    <row r="475" spans="1:5" x14ac:dyDescent="0.3">
      <c r="A475" s="41" t="s">
        <v>228</v>
      </c>
      <c r="B475" s="30">
        <f>INDEX(Region!K:K,MATCH($A475&amp;$A$471,Region!$J:$J,0))</f>
        <v>0.89325842696629199</v>
      </c>
      <c r="C475" s="30">
        <f>INDEX(Region!L:L,MATCH($A475&amp;$A$471,Region!$J:$J,0))</f>
        <v>0.80337078651685401</v>
      </c>
      <c r="D475" s="30">
        <f>INDEX(Region!M:M,MATCH($A475&amp;$A$471,Region!$J:$J,0))</f>
        <v>0.802955665024631</v>
      </c>
      <c r="E475" s="30">
        <f>INDEX(Region!N:N,MATCH($A475&amp;$A$471,Region!$J:$J,0))</f>
        <v>0.89908256880733906</v>
      </c>
    </row>
    <row r="476" spans="1:5" x14ac:dyDescent="0.3">
      <c r="A476" s="54" t="s">
        <v>226</v>
      </c>
      <c r="B476" s="30">
        <f>INDEX(Region!K:K,MATCH($A476&amp;$A$471,Region!$J:$J,0))</f>
        <v>0</v>
      </c>
      <c r="C476" s="30">
        <f>INDEX(Region!L:L,MATCH($A476&amp;$A$471,Region!$J:$J,0))</f>
        <v>0</v>
      </c>
      <c r="D476" s="30">
        <f>INDEX(Region!M:M,MATCH($A476&amp;$A$471,Region!$J:$J,0))</f>
        <v>0</v>
      </c>
      <c r="E476" s="30">
        <f>INDEX(Region!N:N,MATCH($A476&amp;$A$471,Region!$J:$J,0))</f>
        <v>0</v>
      </c>
    </row>
    <row r="477" spans="1:5" x14ac:dyDescent="0.3">
      <c r="A477" s="41" t="s">
        <v>227</v>
      </c>
      <c r="B477" s="30">
        <f>INDEX(Region!K:K,MATCH($A477&amp;$A$471,Region!$J:$J,0))</f>
        <v>5.6179775280898901E-3</v>
      </c>
      <c r="C477" s="30">
        <f>INDEX(Region!L:L,MATCH($A477&amp;$A$471,Region!$J:$J,0))</f>
        <v>0</v>
      </c>
      <c r="D477" s="30">
        <f>INDEX(Region!M:M,MATCH($A477&amp;$A$471,Region!$J:$J,0))</f>
        <v>0</v>
      </c>
      <c r="E477" s="30">
        <f>INDEX(Region!N:N,MATCH($A477&amp;$A$471,Region!$J:$J,0))</f>
        <v>0</v>
      </c>
    </row>
    <row r="478" spans="1:5" x14ac:dyDescent="0.3">
      <c r="A478" s="54"/>
    </row>
    <row r="479" spans="1:5" x14ac:dyDescent="0.3">
      <c r="A479" s="29"/>
    </row>
    <row r="480" spans="1:5" x14ac:dyDescent="0.3">
      <c r="A480" s="97" t="s">
        <v>48</v>
      </c>
      <c r="B480" s="107"/>
      <c r="C480" s="107"/>
      <c r="D480" s="107"/>
      <c r="E480" s="107"/>
    </row>
    <row r="481" spans="1:9" x14ac:dyDescent="0.3">
      <c r="B481" s="107"/>
      <c r="C481" s="107"/>
      <c r="D481" s="107"/>
      <c r="E481" s="107"/>
    </row>
    <row r="482" spans="1:9" ht="42" x14ac:dyDescent="0.3">
      <c r="B482" s="98" t="s">
        <v>81</v>
      </c>
      <c r="C482" s="98" t="s">
        <v>82</v>
      </c>
      <c r="D482" s="98" t="s">
        <v>83</v>
      </c>
      <c r="E482" s="98" t="s">
        <v>84</v>
      </c>
    </row>
    <row r="483" spans="1:9" x14ac:dyDescent="0.3">
      <c r="A483" s="29" t="s">
        <v>229</v>
      </c>
      <c r="B483" s="30">
        <f>INDEX(Region!K:K,MATCH($A483&amp;$A$480,Region!$J:$J,0))</f>
        <v>7.5342465753424695E-2</v>
      </c>
      <c r="C483" s="30">
        <f>INDEX(Region!L:L,MATCH($A483&amp;$A$480,Region!$J:$J,0))</f>
        <v>1.1235955056179799E-2</v>
      </c>
      <c r="D483" s="30">
        <f>INDEX(Region!M:M,MATCH($A483&amp;$A$480,Region!$J:$J,0))</f>
        <v>0.1</v>
      </c>
      <c r="E483" s="30">
        <f>INDEX(Region!N:N,MATCH($A483&amp;$A$480,Region!$J:$J,0))</f>
        <v>4.4444444444444398E-2</v>
      </c>
    </row>
    <row r="484" spans="1:9" x14ac:dyDescent="0.3">
      <c r="A484" s="41" t="s">
        <v>228</v>
      </c>
      <c r="B484" s="30">
        <f>INDEX(Region!K:K,MATCH($A484&amp;$A$480,Region!$J:$J,0))</f>
        <v>0.91780821917808197</v>
      </c>
      <c r="C484" s="30">
        <f>INDEX(Region!L:L,MATCH($A484&amp;$A$480,Region!$J:$J,0))</f>
        <v>0.236559139784946</v>
      </c>
      <c r="D484" s="30">
        <f>INDEX(Region!M:M,MATCH($A484&amp;$A$480,Region!$J:$J,0))</f>
        <v>0.9</v>
      </c>
      <c r="E484" s="30">
        <f>INDEX(Region!N:N,MATCH($A484&amp;$A$480,Region!$J:$J,0))</f>
        <v>0.94074074074074099</v>
      </c>
    </row>
    <row r="485" spans="1:9" x14ac:dyDescent="0.3">
      <c r="A485" s="54" t="s">
        <v>226</v>
      </c>
      <c r="B485" s="30">
        <f>INDEX(Region!K:K,MATCH($A485&amp;$A$480,Region!$J:$J,0))</f>
        <v>0</v>
      </c>
      <c r="C485" s="30">
        <f>INDEX(Region!L:L,MATCH($A485&amp;$A$480,Region!$J:$J,0))</f>
        <v>0</v>
      </c>
      <c r="D485" s="30">
        <f>INDEX(Region!M:M,MATCH($A485&amp;$A$480,Region!$J:$J,0))</f>
        <v>0</v>
      </c>
      <c r="E485" s="30">
        <f>INDEX(Region!N:N,MATCH($A485&amp;$A$480,Region!$J:$J,0))</f>
        <v>7.4074074074074103E-3</v>
      </c>
    </row>
    <row r="486" spans="1:9" x14ac:dyDescent="0.3">
      <c r="A486" s="41" t="s">
        <v>227</v>
      </c>
      <c r="B486" s="30">
        <f>INDEX(Region!K:K,MATCH($A486&amp;$A$480,Region!$J:$J,0))</f>
        <v>6.8493150684931503E-3</v>
      </c>
      <c r="C486" s="30">
        <f>INDEX(Region!L:L,MATCH($A486&amp;$A$480,Region!$J:$J,0))</f>
        <v>0.76344086021505397</v>
      </c>
      <c r="D486" s="30">
        <f>INDEX(Region!M:M,MATCH($A486&amp;$A$480,Region!$J:$J,0))</f>
        <v>0</v>
      </c>
      <c r="E486" s="30">
        <f>INDEX(Region!N:N,MATCH($A486&amp;$A$480,Region!$J:$J,0))</f>
        <v>7.4074074074074103E-3</v>
      </c>
    </row>
    <row r="487" spans="1:9" x14ac:dyDescent="0.3">
      <c r="A487" s="29"/>
    </row>
    <row r="488" spans="1:9" x14ac:dyDescent="0.3">
      <c r="A488" s="95" t="s">
        <v>246</v>
      </c>
      <c r="B488" s="95"/>
      <c r="C488" s="95"/>
      <c r="D488" s="95"/>
      <c r="E488" s="95"/>
      <c r="F488" s="95"/>
      <c r="G488" s="95"/>
      <c r="H488" s="95"/>
      <c r="I488" s="95"/>
    </row>
    <row r="489" spans="1:9" x14ac:dyDescent="0.3">
      <c r="A489" s="90" t="s">
        <v>232</v>
      </c>
      <c r="B489" s="107"/>
      <c r="C489" s="107"/>
      <c r="D489" s="107"/>
      <c r="E489" s="107"/>
    </row>
    <row r="490" spans="1:9" x14ac:dyDescent="0.3">
      <c r="A490" s="90"/>
      <c r="B490" s="107"/>
      <c r="C490" s="107"/>
      <c r="D490" s="107"/>
      <c r="E490" s="107"/>
    </row>
    <row r="491" spans="1:9" x14ac:dyDescent="0.3">
      <c r="A491" s="97" t="s">
        <v>11</v>
      </c>
    </row>
    <row r="493" spans="1:9" ht="42" x14ac:dyDescent="0.3">
      <c r="B493" s="98" t="s">
        <v>81</v>
      </c>
      <c r="C493" s="98" t="s">
        <v>82</v>
      </c>
      <c r="D493" s="98" t="s">
        <v>83</v>
      </c>
      <c r="E493" s="98" t="s">
        <v>84</v>
      </c>
    </row>
    <row r="494" spans="1:9" x14ac:dyDescent="0.3">
      <c r="A494" s="54" t="s">
        <v>235</v>
      </c>
      <c r="B494" s="30">
        <f>INDEX(Region!K:K,MATCH($A494&amp;$A$491,Region!$J:$J,0))</f>
        <v>4.2146272072969199E-2</v>
      </c>
      <c r="C494" s="30">
        <f>INDEX(Region!L:L,MATCH($A494&amp;$A$491,Region!$J:$J,0))</f>
        <v>0.238096093521626</v>
      </c>
      <c r="D494" s="30">
        <f>INDEX(Region!M:M,MATCH($A494&amp;$A$491,Region!$J:$J,0))</f>
        <v>0.114494722826152</v>
      </c>
      <c r="E494" s="30">
        <f>INDEX(Region!N:N,MATCH($A494&amp;$A$491,Region!$J:$J,0))</f>
        <v>5.2881725095817601E-2</v>
      </c>
    </row>
    <row r="495" spans="1:9" x14ac:dyDescent="0.3">
      <c r="A495" s="54" t="s">
        <v>237</v>
      </c>
      <c r="B495" s="30">
        <f>INDEX(Region!K:K,MATCH($A495&amp;$A$491,Region!$J:$J,0))</f>
        <v>0.44250189319174899</v>
      </c>
      <c r="C495" s="30">
        <f>INDEX(Region!L:L,MATCH($A495&amp;$A$491,Region!$J:$J,0))</f>
        <v>0.39784861881250999</v>
      </c>
      <c r="D495" s="30">
        <f>INDEX(Region!M:M,MATCH($A495&amp;$A$491,Region!$J:$J,0))</f>
        <v>0.45111652468130298</v>
      </c>
      <c r="E495" s="30">
        <f>INDEX(Region!N:N,MATCH($A495&amp;$A$491,Region!$J:$J,0))</f>
        <v>0.65652228356009901</v>
      </c>
    </row>
    <row r="496" spans="1:9" x14ac:dyDescent="0.3">
      <c r="A496" s="54" t="s">
        <v>236</v>
      </c>
      <c r="B496" s="30">
        <f>INDEX(Region!K:K,MATCH($A496&amp;$A$491,Region!$J:$J,0))</f>
        <v>0.51535183473528101</v>
      </c>
      <c r="C496" s="30">
        <f>INDEX(Region!L:L,MATCH($A496&amp;$A$491,Region!$J:$J,0))</f>
        <v>0.35526942901724801</v>
      </c>
      <c r="D496" s="30">
        <f>INDEX(Region!M:M,MATCH($A496&amp;$A$491,Region!$J:$J,0))</f>
        <v>0.37606925444921302</v>
      </c>
      <c r="E496" s="30">
        <f>INDEX(Region!N:N,MATCH($A496&amp;$A$491,Region!$J:$J,0))</f>
        <v>0.28650554712458598</v>
      </c>
    </row>
    <row r="497" spans="1:5" x14ac:dyDescent="0.3">
      <c r="A497" s="41" t="s">
        <v>233</v>
      </c>
      <c r="B497" s="30">
        <f>INDEX(Region!K:K,MATCH($A497&amp;$A$491,Region!$J:$J,0))</f>
        <v>0</v>
      </c>
      <c r="C497" s="30">
        <f>INDEX(Region!L:L,MATCH($A497&amp;$A$491,Region!$J:$J,0))</f>
        <v>0</v>
      </c>
      <c r="D497" s="30">
        <f>INDEX(Region!M:M,MATCH($A497&amp;$A$491,Region!$J:$J,0))</f>
        <v>4.1925205192615597E-2</v>
      </c>
      <c r="E497" s="30">
        <f>INDEX(Region!N:N,MATCH($A497&amp;$A$491,Region!$J:$J,0))</f>
        <v>0</v>
      </c>
    </row>
    <row r="498" spans="1:5" x14ac:dyDescent="0.3">
      <c r="A498" s="41" t="s">
        <v>234</v>
      </c>
      <c r="B498" s="30">
        <f>INDEX(Region!K:K,MATCH($A498&amp;$A$491,Region!$J:$J,0))</f>
        <v>0</v>
      </c>
      <c r="C498" s="30">
        <f>INDEX(Region!L:L,MATCH($A498&amp;$A$491,Region!$J:$J,0))</f>
        <v>8.7858586486161405E-3</v>
      </c>
      <c r="D498" s="30">
        <f>INDEX(Region!M:M,MATCH($A498&amp;$A$491,Region!$J:$J,0))</f>
        <v>1.6394292850715999E-2</v>
      </c>
      <c r="E498" s="30">
        <f>INDEX(Region!N:N,MATCH($A498&amp;$A$491,Region!$J:$J,0))</f>
        <v>4.0904442194975004E-3</v>
      </c>
    </row>
    <row r="499" spans="1:5" x14ac:dyDescent="0.3">
      <c r="A499" s="54"/>
    </row>
    <row r="500" spans="1:5" x14ac:dyDescent="0.3">
      <c r="A500" s="29"/>
    </row>
    <row r="501" spans="1:5" x14ac:dyDescent="0.3">
      <c r="A501" s="97" t="s">
        <v>12</v>
      </c>
    </row>
    <row r="503" spans="1:5" ht="42" x14ac:dyDescent="0.3">
      <c r="B503" s="98" t="s">
        <v>81</v>
      </c>
      <c r="C503" s="98" t="s">
        <v>82</v>
      </c>
      <c r="D503" s="98" t="s">
        <v>83</v>
      </c>
      <c r="E503" s="98" t="s">
        <v>84</v>
      </c>
    </row>
    <row r="504" spans="1:5" x14ac:dyDescent="0.3">
      <c r="A504" s="54" t="s">
        <v>235</v>
      </c>
      <c r="B504" s="30">
        <f>INDEX(Region!K:K,MATCH($A504&amp;$A$501,Region!$J:$J,0))</f>
        <v>5.5555555555555601E-2</v>
      </c>
      <c r="C504" s="30">
        <f>INDEX(Region!L:L,MATCH($A504&amp;$A$501,Region!$J:$J,0))</f>
        <v>6.0606060606060601E-2</v>
      </c>
      <c r="D504" s="30">
        <f>INDEX(Region!M:M,MATCH($A504&amp;$A$501,Region!$J:$J,0))</f>
        <v>0.17499999999999999</v>
      </c>
      <c r="E504" s="30">
        <f>INDEX(Region!N:N,MATCH($A504&amp;$A$501,Region!$J:$J,0))</f>
        <v>0.18181818181818199</v>
      </c>
    </row>
    <row r="505" spans="1:5" x14ac:dyDescent="0.3">
      <c r="A505" s="54" t="s">
        <v>237</v>
      </c>
      <c r="B505" s="30">
        <f>INDEX(Region!K:K,MATCH($A505&amp;$A$501,Region!$J:$J,0))</f>
        <v>0.44444444444444398</v>
      </c>
      <c r="C505" s="30">
        <f>INDEX(Region!L:L,MATCH($A505&amp;$A$501,Region!$J:$J,0))</f>
        <v>0.42424242424242398</v>
      </c>
      <c r="D505" s="30">
        <f>INDEX(Region!M:M,MATCH($A505&amp;$A$501,Region!$J:$J,0))</f>
        <v>0.45</v>
      </c>
      <c r="E505" s="30">
        <f>INDEX(Region!N:N,MATCH($A505&amp;$A$501,Region!$J:$J,0))</f>
        <v>0.45454545454545497</v>
      </c>
    </row>
    <row r="506" spans="1:5" x14ac:dyDescent="0.3">
      <c r="A506" s="54" t="s">
        <v>236</v>
      </c>
      <c r="B506" s="30">
        <f>INDEX(Region!K:K,MATCH($A506&amp;$A$501,Region!$J:$J,0))</f>
        <v>0.5</v>
      </c>
      <c r="C506" s="30">
        <f>INDEX(Region!L:L,MATCH($A506&amp;$A$501,Region!$J:$J,0))</f>
        <v>0.51515151515151503</v>
      </c>
      <c r="D506" s="30">
        <f>INDEX(Region!M:M,MATCH($A506&amp;$A$501,Region!$J:$J,0))</f>
        <v>0.35</v>
      </c>
      <c r="E506" s="30">
        <f>INDEX(Region!N:N,MATCH($A506&amp;$A$501,Region!$J:$J,0))</f>
        <v>0.36363636363636398</v>
      </c>
    </row>
    <row r="507" spans="1:5" x14ac:dyDescent="0.3">
      <c r="A507" s="41" t="s">
        <v>233</v>
      </c>
      <c r="B507" s="30">
        <f>INDEX(Region!K:K,MATCH($A507&amp;$A$501,Region!$J:$J,0))</f>
        <v>0</v>
      </c>
      <c r="C507" s="30">
        <f>INDEX(Region!L:L,MATCH($A507&amp;$A$501,Region!$J:$J,0))</f>
        <v>0</v>
      </c>
      <c r="D507" s="30">
        <f>INDEX(Region!M:M,MATCH($A507&amp;$A$501,Region!$J:$J,0))</f>
        <v>2.5000000000000001E-2</v>
      </c>
      <c r="E507" s="30">
        <f>INDEX(Region!N:N,MATCH($A507&amp;$A$501,Region!$J:$J,0))</f>
        <v>0</v>
      </c>
    </row>
    <row r="508" spans="1:5" x14ac:dyDescent="0.3">
      <c r="A508" s="41" t="s">
        <v>234</v>
      </c>
      <c r="B508" s="30">
        <f>INDEX(Region!K:K,MATCH($A508&amp;$A$501,Region!$J:$J,0))</f>
        <v>0</v>
      </c>
      <c r="C508" s="30">
        <f>INDEX(Region!L:L,MATCH($A508&amp;$A$501,Region!$J:$J,0))</f>
        <v>0</v>
      </c>
      <c r="D508" s="30">
        <f>INDEX(Region!M:M,MATCH($A508&amp;$A$501,Region!$J:$J,0))</f>
        <v>0</v>
      </c>
      <c r="E508" s="30">
        <f>INDEX(Region!N:N,MATCH($A508&amp;$A$501,Region!$J:$J,0))</f>
        <v>0</v>
      </c>
    </row>
    <row r="509" spans="1:5" x14ac:dyDescent="0.3">
      <c r="A509" s="29"/>
    </row>
    <row r="510" spans="1:5" x14ac:dyDescent="0.3">
      <c r="A510" s="97" t="s">
        <v>48</v>
      </c>
    </row>
    <row r="512" spans="1:5" ht="42" x14ac:dyDescent="0.3">
      <c r="B512" s="98" t="s">
        <v>81</v>
      </c>
      <c r="C512" s="98" t="s">
        <v>82</v>
      </c>
      <c r="D512" s="98" t="s">
        <v>83</v>
      </c>
      <c r="E512" s="98" t="s">
        <v>84</v>
      </c>
    </row>
    <row r="513" spans="1:14" x14ac:dyDescent="0.3">
      <c r="A513" s="54" t="s">
        <v>235</v>
      </c>
      <c r="B513" s="30">
        <f>INDEX(Region!K:K,MATCH($A513&amp;$A$510,Region!$J:$J,0))</f>
        <v>0</v>
      </c>
      <c r="C513" s="30">
        <f>INDEX(Region!L:L,MATCH($A513&amp;$A$510,Region!$J:$J,0))</f>
        <v>0.15909090909090901</v>
      </c>
      <c r="D513" s="30">
        <f>INDEX(Region!M:M,MATCH($A513&amp;$A$510,Region!$J:$J,0))</f>
        <v>0.16666666666666699</v>
      </c>
      <c r="E513" s="30">
        <f>INDEX(Region!N:N,MATCH($A513&amp;$A$510,Region!$J:$J,0))</f>
        <v>0</v>
      </c>
    </row>
    <row r="514" spans="1:14" x14ac:dyDescent="0.3">
      <c r="A514" s="54" t="s">
        <v>237</v>
      </c>
      <c r="B514" s="30">
        <f>INDEX(Region!K:K,MATCH($A514&amp;$A$510,Region!$J:$J,0))</f>
        <v>0.36363636363636398</v>
      </c>
      <c r="C514" s="30">
        <f>INDEX(Region!L:L,MATCH($A514&amp;$A$510,Region!$J:$J,0))</f>
        <v>0.38636363636363602</v>
      </c>
      <c r="D514" s="30">
        <f>INDEX(Region!M:M,MATCH($A514&amp;$A$510,Region!$J:$J,0))</f>
        <v>0.5</v>
      </c>
      <c r="E514" s="30">
        <f>INDEX(Region!N:N,MATCH($A514&amp;$A$510,Region!$J:$J,0))</f>
        <v>0.5</v>
      </c>
    </row>
    <row r="515" spans="1:14" x14ac:dyDescent="0.3">
      <c r="A515" s="54" t="s">
        <v>236</v>
      </c>
      <c r="B515" s="30">
        <f>INDEX(Region!K:K,MATCH($A515&amp;$A$510,Region!$J:$J,0))</f>
        <v>0.63636363636363602</v>
      </c>
      <c r="C515" s="30">
        <f>INDEX(Region!L:L,MATCH($A515&amp;$A$510,Region!$J:$J,0))</f>
        <v>0.45454545454545497</v>
      </c>
      <c r="D515" s="30">
        <f>INDEX(Region!M:M,MATCH($A515&amp;$A$510,Region!$J:$J,0))</f>
        <v>0.33333333333333298</v>
      </c>
      <c r="E515" s="30">
        <f>INDEX(Region!N:N,MATCH($A515&amp;$A$510,Region!$J:$J,0))</f>
        <v>0.5</v>
      </c>
    </row>
    <row r="516" spans="1:14" x14ac:dyDescent="0.3">
      <c r="A516" s="41" t="s">
        <v>233</v>
      </c>
      <c r="B516" s="30">
        <f>INDEX(Region!K:K,MATCH($A516&amp;$A$510,Region!$J:$J,0))</f>
        <v>0</v>
      </c>
      <c r="C516" s="30">
        <f>INDEX(Region!L:L,MATCH($A516&amp;$A$510,Region!$J:$J,0))</f>
        <v>0</v>
      </c>
      <c r="D516" s="30">
        <f>INDEX(Region!M:M,MATCH($A516&amp;$A$510,Region!$J:$J,0))</f>
        <v>0</v>
      </c>
      <c r="E516" s="30">
        <f>INDEX(Region!N:N,MATCH($A516&amp;$A$510,Region!$J:$J,0))</f>
        <v>0</v>
      </c>
    </row>
    <row r="517" spans="1:14" x14ac:dyDescent="0.3">
      <c r="A517" s="41" t="s">
        <v>234</v>
      </c>
      <c r="B517" s="30">
        <f>INDEX(Region!K:K,MATCH($A517&amp;$A$510,Region!$J:$J,0))</f>
        <v>0</v>
      </c>
      <c r="C517" s="30">
        <f>INDEX(Region!L:L,MATCH($A517&amp;$A$510,Region!$J:$J,0))</f>
        <v>0</v>
      </c>
      <c r="D517" s="30">
        <f>INDEX(Region!M:M,MATCH($A517&amp;$A$510,Region!$J:$J,0))</f>
        <v>0</v>
      </c>
      <c r="E517" s="30">
        <f>INDEX(Region!N:N,MATCH($A517&amp;$A$510,Region!$J:$J,0))</f>
        <v>0</v>
      </c>
    </row>
    <row r="518" spans="1:14" x14ac:dyDescent="0.3">
      <c r="A518" s="29"/>
    </row>
    <row r="519" spans="1:14" x14ac:dyDescent="0.3">
      <c r="A519" s="29"/>
    </row>
    <row r="520" spans="1:14" x14ac:dyDescent="0.3">
      <c r="A520" s="95" t="s">
        <v>241</v>
      </c>
      <c r="B520" s="95"/>
      <c r="C520" s="95"/>
      <c r="D520" s="95"/>
      <c r="E520" s="95"/>
      <c r="F520" s="95"/>
      <c r="G520" s="95"/>
      <c r="H520" s="95"/>
      <c r="I520" s="95"/>
      <c r="J520" s="95"/>
      <c r="K520" s="95"/>
      <c r="L520" s="95"/>
      <c r="M520" s="95"/>
      <c r="N520" s="95"/>
    </row>
    <row r="521" spans="1:14" x14ac:dyDescent="0.3">
      <c r="A521" s="90"/>
    </row>
    <row r="522" spans="1:14" x14ac:dyDescent="0.3">
      <c r="A522" s="110"/>
    </row>
    <row r="523" spans="1:14" x14ac:dyDescent="0.3">
      <c r="A523" s="97" t="s">
        <v>11</v>
      </c>
    </row>
    <row r="525" spans="1:14" ht="42" x14ac:dyDescent="0.3">
      <c r="B525" s="98" t="s">
        <v>81</v>
      </c>
      <c r="C525" s="98" t="s">
        <v>82</v>
      </c>
      <c r="D525" s="98" t="s">
        <v>83</v>
      </c>
      <c r="E525" s="98" t="s">
        <v>84</v>
      </c>
    </row>
    <row r="526" spans="1:14" x14ac:dyDescent="0.3">
      <c r="A526" s="54" t="s">
        <v>245</v>
      </c>
      <c r="B526" s="30">
        <f>INDEX(Region!K:K,MATCH($A526&amp;$A$523,Region!$J:$J,0))</f>
        <v>4.35756913257088E-2</v>
      </c>
      <c r="C526" s="30">
        <f>INDEX(Region!L:L,MATCH($A526&amp;$A$523,Region!$J:$J,0))</f>
        <v>3.6425218011625203E-2</v>
      </c>
      <c r="D526" s="30">
        <f>INDEX(Region!M:M,MATCH($A526&amp;$A$523,Region!$J:$J,0))</f>
        <v>7.3368324094372495E-2</v>
      </c>
      <c r="E526" s="30">
        <f>INDEX(Region!N:N,MATCH($A526&amp;$A$523,Region!$J:$J,0))</f>
        <v>8.0477687397344802E-2</v>
      </c>
    </row>
    <row r="527" spans="1:14" x14ac:dyDescent="0.3">
      <c r="A527" s="41" t="s">
        <v>244</v>
      </c>
      <c r="B527" s="30">
        <f>INDEX(Region!K:K,MATCH($A527&amp;$A$523,Region!$J:$J,0))</f>
        <v>0.94346405868899796</v>
      </c>
      <c r="C527" s="30">
        <f>INDEX(Region!L:L,MATCH($A527&amp;$A$523,Region!$J:$J,0))</f>
        <v>0.95692029524293298</v>
      </c>
      <c r="D527" s="30">
        <f>INDEX(Region!M:M,MATCH($A527&amp;$A$523,Region!$J:$J,0))</f>
        <v>0.913999326583945</v>
      </c>
      <c r="E527" s="30">
        <f>INDEX(Region!N:N,MATCH($A527&amp;$A$523,Region!$J:$J,0))</f>
        <v>0.89412819065639204</v>
      </c>
    </row>
    <row r="528" spans="1:14" x14ac:dyDescent="0.3">
      <c r="A528" s="54" t="s">
        <v>242</v>
      </c>
      <c r="B528" s="30">
        <f>INDEX(Region!K:K,MATCH($A528&amp;$A$523,Region!$J:$J,0))</f>
        <v>4.9004403214133203E-3</v>
      </c>
      <c r="C528" s="30">
        <f>INDEX(Region!L:L,MATCH($A528&amp;$A$523,Region!$J:$J,0))</f>
        <v>4.9638484626239798E-3</v>
      </c>
      <c r="D528" s="30">
        <f>INDEX(Region!M:M,MATCH($A528&amp;$A$523,Region!$J:$J,0))</f>
        <v>1.2632349321682499E-2</v>
      </c>
      <c r="E528" s="30">
        <f>INDEX(Region!N:N,MATCH($A528&amp;$A$523,Region!$J:$J,0))</f>
        <v>2.53941219462629E-2</v>
      </c>
    </row>
    <row r="529" spans="1:5" x14ac:dyDescent="0.3">
      <c r="A529" s="41" t="s">
        <v>243</v>
      </c>
      <c r="B529" s="30">
        <f>INDEX(Region!K:K,MATCH($A529&amp;$A$523,Region!$J:$J,0))</f>
        <v>8.05980966388011E-3</v>
      </c>
      <c r="C529" s="30">
        <f>INDEX(Region!L:L,MATCH($A529&amp;$A$523,Region!$J:$J,0))</f>
        <v>1.69063828281788E-3</v>
      </c>
      <c r="D529" s="30">
        <f>INDEX(Region!M:M,MATCH($A529&amp;$A$523,Region!$J:$J,0))</f>
        <v>0</v>
      </c>
      <c r="E529" s="30">
        <f>INDEX(Region!N:N,MATCH($A529&amp;$A$523,Region!$J:$J,0))</f>
        <v>0</v>
      </c>
    </row>
    <row r="530" spans="1:5" x14ac:dyDescent="0.3">
      <c r="A530" s="54"/>
      <c r="B530" s="107"/>
      <c r="C530" s="107"/>
      <c r="D530" s="107"/>
      <c r="E530" s="107"/>
    </row>
    <row r="531" spans="1:5" x14ac:dyDescent="0.3">
      <c r="A531" s="29"/>
      <c r="B531" s="107"/>
      <c r="C531" s="107"/>
      <c r="D531" s="107"/>
      <c r="E531" s="107"/>
    </row>
    <row r="532" spans="1:5" x14ac:dyDescent="0.3">
      <c r="A532" s="29"/>
    </row>
    <row r="533" spans="1:5" x14ac:dyDescent="0.3">
      <c r="A533" s="97" t="s">
        <v>12</v>
      </c>
    </row>
    <row r="535" spans="1:5" ht="42" x14ac:dyDescent="0.3">
      <c r="B535" s="98" t="s">
        <v>81</v>
      </c>
      <c r="C535" s="98" t="s">
        <v>82</v>
      </c>
      <c r="D535" s="98" t="s">
        <v>83</v>
      </c>
      <c r="E535" s="98" t="s">
        <v>84</v>
      </c>
    </row>
    <row r="536" spans="1:5" x14ac:dyDescent="0.3">
      <c r="A536" s="54" t="s">
        <v>245</v>
      </c>
      <c r="B536" s="30">
        <f>INDEX(Region!K:K,MATCH($A536&amp;$A$533,Region!$J:$J,0))</f>
        <v>5.0561797752809001E-2</v>
      </c>
      <c r="C536" s="30">
        <f>INDEX(Region!L:L,MATCH($A536&amp;$A$533,Region!$J:$J,0))</f>
        <v>8.98876404494382E-2</v>
      </c>
      <c r="D536" s="30">
        <f>INDEX(Region!M:M,MATCH($A536&amp;$A$533,Region!$J:$J,0))</f>
        <v>0.118226600985222</v>
      </c>
      <c r="E536" s="30">
        <f>INDEX(Region!N:N,MATCH($A536&amp;$A$533,Region!$J:$J,0))</f>
        <v>7.3394495412843999E-2</v>
      </c>
    </row>
    <row r="537" spans="1:5" x14ac:dyDescent="0.3">
      <c r="A537" s="41" t="s">
        <v>244</v>
      </c>
      <c r="B537" s="30">
        <f>INDEX(Region!K:K,MATCH($A537&amp;$A$533,Region!$J:$J,0))</f>
        <v>0.949438202247191</v>
      </c>
      <c r="C537" s="30">
        <f>INDEX(Region!L:L,MATCH($A537&amp;$A$533,Region!$J:$J,0))</f>
        <v>0.90449438202247201</v>
      </c>
      <c r="D537" s="30">
        <f>INDEX(Region!M:M,MATCH($A537&amp;$A$533,Region!$J:$J,0))</f>
        <v>0.87684729064039402</v>
      </c>
      <c r="E537" s="30">
        <f>INDEX(Region!N:N,MATCH($A537&amp;$A$533,Region!$J:$J,0))</f>
        <v>0.92660550458715596</v>
      </c>
    </row>
    <row r="538" spans="1:5" x14ac:dyDescent="0.3">
      <c r="A538" s="54" t="s">
        <v>242</v>
      </c>
      <c r="B538" s="30">
        <f>INDEX(Region!K:K,MATCH($A538&amp;$A$533,Region!$J:$J,0))</f>
        <v>0</v>
      </c>
      <c r="C538" s="30">
        <f>INDEX(Region!L:L,MATCH($A538&amp;$A$533,Region!$J:$J,0))</f>
        <v>5.6179775280898901E-3</v>
      </c>
      <c r="D538" s="30">
        <f>INDEX(Region!M:M,MATCH($A538&amp;$A$533,Region!$J:$J,0))</f>
        <v>0</v>
      </c>
      <c r="E538" s="30">
        <f>INDEX(Region!N:N,MATCH($A538&amp;$A$533,Region!$J:$J,0))</f>
        <v>0</v>
      </c>
    </row>
    <row r="539" spans="1:5" x14ac:dyDescent="0.3">
      <c r="A539" s="41" t="s">
        <v>243</v>
      </c>
      <c r="B539" s="30">
        <f>INDEX(Region!K:K,MATCH($A539&amp;$A$533,Region!$J:$J,0))</f>
        <v>0</v>
      </c>
      <c r="C539" s="30">
        <f>INDEX(Region!L:L,MATCH($A539&amp;$A$533,Region!$J:$J,0))</f>
        <v>0</v>
      </c>
      <c r="D539" s="30">
        <f>INDEX(Region!M:M,MATCH($A539&amp;$A$533,Region!$J:$J,0))</f>
        <v>4.92610837438424E-3</v>
      </c>
      <c r="E539" s="30">
        <f>INDEX(Region!N:N,MATCH($A539&amp;$A$533,Region!$J:$J,0))</f>
        <v>0</v>
      </c>
    </row>
    <row r="540" spans="1:5" x14ac:dyDescent="0.3">
      <c r="A540" s="54"/>
      <c r="B540" s="107"/>
      <c r="C540" s="107"/>
      <c r="D540" s="107"/>
      <c r="E540" s="107"/>
    </row>
    <row r="541" spans="1:5" x14ac:dyDescent="0.3">
      <c r="A541" s="29"/>
      <c r="B541" s="107"/>
      <c r="C541" s="107"/>
      <c r="D541" s="107"/>
      <c r="E541" s="107"/>
    </row>
    <row r="542" spans="1:5" x14ac:dyDescent="0.3">
      <c r="A542" s="97" t="s">
        <v>48</v>
      </c>
    </row>
    <row r="544" spans="1:5" ht="42" x14ac:dyDescent="0.3">
      <c r="B544" s="98" t="s">
        <v>81</v>
      </c>
      <c r="C544" s="98" t="s">
        <v>82</v>
      </c>
      <c r="D544" s="98" t="s">
        <v>83</v>
      </c>
      <c r="E544" s="98" t="s">
        <v>84</v>
      </c>
    </row>
    <row r="545" spans="1:12" x14ac:dyDescent="0.3">
      <c r="A545" s="54" t="s">
        <v>245</v>
      </c>
      <c r="B545" s="30">
        <f>INDEX(Region!K:K,MATCH($A545&amp;$A$542,Region!$J:$J,0))</f>
        <v>3.42465753424658E-2</v>
      </c>
      <c r="C545" s="30">
        <f>INDEX(Region!L:L,MATCH($A545&amp;$A$542,Region!$J:$J,0))</f>
        <v>0.102150537634409</v>
      </c>
      <c r="D545" s="30">
        <f>INDEX(Region!M:M,MATCH($A545&amp;$A$542,Region!$J:$J,0))</f>
        <v>8.3333333333333301E-2</v>
      </c>
      <c r="E545" s="30">
        <f>INDEX(Region!N:N,MATCH($A545&amp;$A$542,Region!$J:$J,0))</f>
        <v>2.96296296296296E-2</v>
      </c>
    </row>
    <row r="546" spans="1:12" x14ac:dyDescent="0.3">
      <c r="A546" s="41" t="s">
        <v>244</v>
      </c>
      <c r="B546" s="30">
        <f>INDEX(Region!K:K,MATCH($A546&amp;$A$542,Region!$J:$J,0))</f>
        <v>0.94520547945205502</v>
      </c>
      <c r="C546" s="30">
        <f>INDEX(Region!L:L,MATCH($A546&amp;$A$542,Region!$J:$J,0))</f>
        <v>0.89784946236559104</v>
      </c>
      <c r="D546" s="30">
        <f>INDEX(Region!M:M,MATCH($A546&amp;$A$542,Region!$J:$J,0))</f>
        <v>0.9</v>
      </c>
      <c r="E546" s="30">
        <f>INDEX(Region!N:N,MATCH($A546&amp;$A$542,Region!$J:$J,0))</f>
        <v>0.96296296296296302</v>
      </c>
    </row>
    <row r="547" spans="1:12" x14ac:dyDescent="0.3">
      <c r="A547" s="54" t="s">
        <v>242</v>
      </c>
      <c r="B547" s="30">
        <f>INDEX(Region!K:K,MATCH($A547&amp;$A$542,Region!$J:$J,0))</f>
        <v>0</v>
      </c>
      <c r="C547" s="30">
        <f>INDEX(Region!L:L,MATCH($A547&amp;$A$542,Region!$J:$J,0))</f>
        <v>0</v>
      </c>
      <c r="D547" s="30">
        <f>INDEX(Region!M:M,MATCH($A547&amp;$A$542,Region!$J:$J,0))</f>
        <v>0</v>
      </c>
      <c r="E547" s="30">
        <f>INDEX(Region!N:N,MATCH($A547&amp;$A$542,Region!$J:$J,0))</f>
        <v>0</v>
      </c>
    </row>
    <row r="548" spans="1:12" x14ac:dyDescent="0.3">
      <c r="A548" s="41" t="s">
        <v>243</v>
      </c>
      <c r="B548" s="30">
        <f>INDEX(Region!K:K,MATCH($A548&amp;$A$542,Region!$J:$J,0))</f>
        <v>2.0547945205479499E-2</v>
      </c>
      <c r="C548" s="30">
        <f>INDEX(Region!L:L,MATCH($A548&amp;$A$542,Region!$J:$J,0))</f>
        <v>0</v>
      </c>
      <c r="D548" s="30">
        <f>INDEX(Region!M:M,MATCH($A548&amp;$A$542,Region!$J:$J,0))</f>
        <v>1.6666666666666701E-2</v>
      </c>
      <c r="E548" s="30">
        <f>INDEX(Region!N:N,MATCH($A548&amp;$A$542,Region!$J:$J,0))</f>
        <v>7.4074074074074103E-3</v>
      </c>
    </row>
    <row r="549" spans="1:12" x14ac:dyDescent="0.3">
      <c r="A549" s="29"/>
    </row>
    <row r="550" spans="1:12" x14ac:dyDescent="0.3">
      <c r="A550" s="29"/>
    </row>
    <row r="551" spans="1:12" x14ac:dyDescent="0.3">
      <c r="A551" s="95" t="s">
        <v>247</v>
      </c>
      <c r="B551" s="95"/>
      <c r="C551" s="95"/>
      <c r="D551" s="95"/>
      <c r="E551" s="95"/>
      <c r="F551" s="95"/>
      <c r="G551" s="95"/>
      <c r="H551" s="95"/>
      <c r="I551" s="95"/>
      <c r="J551" s="95"/>
      <c r="K551" s="95"/>
      <c r="L551" s="95"/>
    </row>
    <row r="552" spans="1:12" x14ac:dyDescent="0.3">
      <c r="A552" s="90" t="s">
        <v>232</v>
      </c>
    </row>
    <row r="553" spans="1:12" x14ac:dyDescent="0.3">
      <c r="A553" s="110"/>
    </row>
    <row r="554" spans="1:12" x14ac:dyDescent="0.3">
      <c r="A554" s="97" t="s">
        <v>11</v>
      </c>
    </row>
    <row r="556" spans="1:12" ht="42" x14ac:dyDescent="0.3">
      <c r="B556" s="98" t="s">
        <v>81</v>
      </c>
      <c r="C556" s="98" t="s">
        <v>82</v>
      </c>
      <c r="D556" s="98" t="s">
        <v>83</v>
      </c>
      <c r="E556" s="98" t="s">
        <v>84</v>
      </c>
    </row>
    <row r="557" spans="1:12" x14ac:dyDescent="0.3">
      <c r="A557" s="35" t="s">
        <v>250</v>
      </c>
      <c r="B557" s="30">
        <f>INDEX(Region!K:K,MATCH($A557&amp;$A$554,Region!$J:$J,0))</f>
        <v>3.7486039978763402E-2</v>
      </c>
      <c r="C557" s="30">
        <f>INDEX(Region!L:L,MATCH($A557&amp;$A$554,Region!$J:$J,0))</f>
        <v>0.28913999062289902</v>
      </c>
      <c r="D557" s="30">
        <f>INDEX(Region!M:M,MATCH($A557&amp;$A$554,Region!$J:$J,0))</f>
        <v>0.184039127097363</v>
      </c>
      <c r="E557" s="30">
        <f>INDEX(Region!N:N,MATCH($A557&amp;$A$554,Region!$J:$J,0))</f>
        <v>0</v>
      </c>
    </row>
    <row r="558" spans="1:12" x14ac:dyDescent="0.3">
      <c r="A558" s="35" t="s">
        <v>252</v>
      </c>
      <c r="B558" s="30">
        <f>INDEX(Region!K:K,MATCH($A558&amp;$A$554,Region!$J:$J,0))</f>
        <v>0.35976054925606699</v>
      </c>
      <c r="C558" s="30">
        <f>INDEX(Region!L:L,MATCH($A558&amp;$A$554,Region!$J:$J,0))</f>
        <v>0.34564950001240302</v>
      </c>
      <c r="D558" s="30">
        <f>INDEX(Region!M:M,MATCH($A558&amp;$A$554,Region!$J:$J,0))</f>
        <v>0.432187550310629</v>
      </c>
      <c r="E558" s="30">
        <f>INDEX(Region!N:N,MATCH($A558&amp;$A$554,Region!$J:$J,0))</f>
        <v>0.67699423455147001</v>
      </c>
    </row>
    <row r="559" spans="1:12" x14ac:dyDescent="0.3">
      <c r="A559" s="35" t="s">
        <v>251</v>
      </c>
      <c r="B559" s="30">
        <f>INDEX(Region!K:K,MATCH($A559&amp;$A$554,Region!$J:$J,0))</f>
        <v>0.60275341076516897</v>
      </c>
      <c r="C559" s="30">
        <f>INDEX(Region!L:L,MATCH($A559&amp;$A$554,Region!$J:$J,0))</f>
        <v>0.34409985401054999</v>
      </c>
      <c r="D559" s="30">
        <f>INDEX(Region!M:M,MATCH($A559&amp;$A$554,Region!$J:$J,0))</f>
        <v>0.37174712229152301</v>
      </c>
      <c r="E559" s="30">
        <f>INDEX(Region!N:N,MATCH($A559&amp;$A$554,Region!$J:$J,0))</f>
        <v>0.31724768677238102</v>
      </c>
    </row>
    <row r="560" spans="1:12" x14ac:dyDescent="0.3">
      <c r="A560" s="35" t="s">
        <v>248</v>
      </c>
      <c r="B560" s="30">
        <f>INDEX(Region!K:K,MATCH($A560&amp;$A$554,Region!$J:$J,0))</f>
        <v>0</v>
      </c>
      <c r="C560" s="30">
        <f>INDEX(Region!L:L,MATCH($A560&amp;$A$554,Region!$J:$J,0))</f>
        <v>2.11106553541477E-2</v>
      </c>
      <c r="D560" s="30">
        <f>INDEX(Region!M:M,MATCH($A560&amp;$A$554,Region!$J:$J,0))</f>
        <v>1.2026200300485601E-2</v>
      </c>
      <c r="E560" s="30">
        <f>INDEX(Region!N:N,MATCH($A560&amp;$A$554,Region!$J:$J,0))</f>
        <v>0</v>
      </c>
    </row>
    <row r="561" spans="1:5" x14ac:dyDescent="0.3">
      <c r="A561" s="35" t="s">
        <v>249</v>
      </c>
      <c r="B561" s="30">
        <f>INDEX(Region!K:K,MATCH($A561&amp;$A$554,Region!$J:$J,0))</f>
        <v>0</v>
      </c>
      <c r="C561" s="30">
        <f>INDEX(Region!L:L,MATCH($A561&amp;$A$554,Region!$J:$J,0))</f>
        <v>0</v>
      </c>
      <c r="D561" s="30">
        <f>INDEX(Region!M:M,MATCH($A561&amp;$A$554,Region!$J:$J,0))</f>
        <v>0</v>
      </c>
      <c r="E561" s="30">
        <f>INDEX(Region!N:N,MATCH($A561&amp;$A$554,Region!$J:$J,0))</f>
        <v>5.7580786761493299E-3</v>
      </c>
    </row>
    <row r="562" spans="1:5" x14ac:dyDescent="0.3">
      <c r="A562" s="29"/>
    </row>
    <row r="563" spans="1:5" x14ac:dyDescent="0.3">
      <c r="A563" s="29"/>
    </row>
    <row r="564" spans="1:5" x14ac:dyDescent="0.3">
      <c r="A564" s="97" t="s">
        <v>12</v>
      </c>
    </row>
    <row r="566" spans="1:5" ht="42" x14ac:dyDescent="0.3">
      <c r="B566" s="98" t="s">
        <v>81</v>
      </c>
      <c r="C566" s="98" t="s">
        <v>82</v>
      </c>
      <c r="D566" s="98" t="s">
        <v>83</v>
      </c>
      <c r="E566" s="98" t="s">
        <v>84</v>
      </c>
    </row>
    <row r="567" spans="1:5" x14ac:dyDescent="0.3">
      <c r="A567" s="35" t="s">
        <v>250</v>
      </c>
      <c r="B567" s="30">
        <f>INDEX(Region!K:K,MATCH($A567&amp;$A$564,Region!$J:$J,0))</f>
        <v>0.11111111111111099</v>
      </c>
      <c r="C567" s="30">
        <f>INDEX(Region!L:L,MATCH($A567&amp;$A$564,Region!$J:$J,0))</f>
        <v>0</v>
      </c>
      <c r="D567" s="30">
        <f>INDEX(Region!M:M,MATCH($A567&amp;$A$564,Region!$J:$J,0))</f>
        <v>8.3333333333333301E-2</v>
      </c>
      <c r="E567" s="30">
        <f>INDEX(Region!N:N,MATCH($A567&amp;$A$564,Region!$J:$J,0))</f>
        <v>0.125</v>
      </c>
    </row>
    <row r="568" spans="1:5" x14ac:dyDescent="0.3">
      <c r="A568" s="35" t="s">
        <v>252</v>
      </c>
      <c r="B568" s="30">
        <f>INDEX(Region!K:K,MATCH($A568&amp;$A$564,Region!$J:$J,0))</f>
        <v>0.33333333333333298</v>
      </c>
      <c r="C568" s="30">
        <f>INDEX(Region!L:L,MATCH($A568&amp;$A$564,Region!$J:$J,0))</f>
        <v>0.25</v>
      </c>
      <c r="D568" s="30">
        <f>INDEX(Region!M:M,MATCH($A568&amp;$A$564,Region!$J:$J,0))</f>
        <v>0.625</v>
      </c>
      <c r="E568" s="30">
        <f>INDEX(Region!N:N,MATCH($A568&amp;$A$564,Region!$J:$J,0))</f>
        <v>0.375</v>
      </c>
    </row>
    <row r="569" spans="1:5" x14ac:dyDescent="0.3">
      <c r="A569" s="35" t="s">
        <v>251</v>
      </c>
      <c r="B569" s="30">
        <f>INDEX(Region!K:K,MATCH($A569&amp;$A$564,Region!$J:$J,0))</f>
        <v>0.55555555555555602</v>
      </c>
      <c r="C569" s="30">
        <f>INDEX(Region!L:L,MATCH($A569&amp;$A$564,Region!$J:$J,0))</f>
        <v>0.75</v>
      </c>
      <c r="D569" s="30">
        <f>INDEX(Region!M:M,MATCH($A569&amp;$A$564,Region!$J:$J,0))</f>
        <v>0.25</v>
      </c>
      <c r="E569" s="30">
        <f>INDEX(Region!N:N,MATCH($A569&amp;$A$564,Region!$J:$J,0))</f>
        <v>0.5</v>
      </c>
    </row>
    <row r="570" spans="1:5" x14ac:dyDescent="0.3">
      <c r="A570" s="35" t="s">
        <v>248</v>
      </c>
      <c r="B570" s="30">
        <f>INDEX(Region!K:K,MATCH($A570&amp;$A$564,Region!$J:$J,0))</f>
        <v>0</v>
      </c>
      <c r="C570" s="30">
        <f>INDEX(Region!L:L,MATCH($A570&amp;$A$564,Region!$J:$J,0))</f>
        <v>0</v>
      </c>
      <c r="D570" s="30">
        <f>INDEX(Region!M:M,MATCH($A570&amp;$A$564,Region!$J:$J,0))</f>
        <v>4.1666666666666699E-2</v>
      </c>
      <c r="E570" s="30">
        <f>INDEX(Region!N:N,MATCH($A570&amp;$A$564,Region!$J:$J,0))</f>
        <v>0</v>
      </c>
    </row>
    <row r="571" spans="1:5" x14ac:dyDescent="0.3">
      <c r="A571" s="35" t="s">
        <v>249</v>
      </c>
      <c r="B571" s="30">
        <f>INDEX(Region!K:K,MATCH($A571&amp;$A$564,Region!$J:$J,0))</f>
        <v>0</v>
      </c>
      <c r="C571" s="30">
        <f>INDEX(Region!L:L,MATCH($A571&amp;$A$564,Region!$J:$J,0))</f>
        <v>0</v>
      </c>
      <c r="D571" s="30">
        <f>INDEX(Region!M:M,MATCH($A571&amp;$A$564,Region!$J:$J,0))</f>
        <v>0</v>
      </c>
      <c r="E571" s="30">
        <f>INDEX(Region!N:N,MATCH($A571&amp;$A$564,Region!$J:$J,0))</f>
        <v>0</v>
      </c>
    </row>
    <row r="572" spans="1:5" x14ac:dyDescent="0.3">
      <c r="A572" s="54"/>
    </row>
    <row r="573" spans="1:5" x14ac:dyDescent="0.3">
      <c r="A573" s="29"/>
    </row>
    <row r="574" spans="1:5" x14ac:dyDescent="0.3">
      <c r="A574" s="97" t="s">
        <v>48</v>
      </c>
    </row>
    <row r="576" spans="1:5" ht="42" x14ac:dyDescent="0.3">
      <c r="B576" s="98" t="s">
        <v>81</v>
      </c>
      <c r="C576" s="98" t="s">
        <v>82</v>
      </c>
      <c r="D576" s="98" t="s">
        <v>83</v>
      </c>
      <c r="E576" s="98" t="s">
        <v>84</v>
      </c>
    </row>
    <row r="577" spans="1:14" x14ac:dyDescent="0.3">
      <c r="A577" s="35" t="s">
        <v>250</v>
      </c>
      <c r="B577" s="30">
        <f>INDEX(Region!K:K,MATCH($A577&amp;$A$574,Region!$J:$J,0))</f>
        <v>0</v>
      </c>
      <c r="C577" s="30">
        <f>INDEX(Region!L:L,MATCH($A577&amp;$A$574,Region!$J:$J,0))</f>
        <v>0.23684210526315799</v>
      </c>
      <c r="D577" s="30">
        <f>INDEX(Region!M:M,MATCH($A577&amp;$A$574,Region!$J:$J,0))</f>
        <v>0.2</v>
      </c>
      <c r="E577" s="30">
        <f>INDEX(Region!N:N,MATCH($A577&amp;$A$574,Region!$J:$J,0))</f>
        <v>0</v>
      </c>
    </row>
    <row r="578" spans="1:14" x14ac:dyDescent="0.3">
      <c r="A578" s="35" t="s">
        <v>252</v>
      </c>
      <c r="B578" s="30">
        <f>INDEX(Region!K:K,MATCH($A578&amp;$A$574,Region!$J:$J,0))</f>
        <v>0.4</v>
      </c>
      <c r="C578" s="30">
        <f>INDEX(Region!L:L,MATCH($A578&amp;$A$574,Region!$J:$J,0))</f>
        <v>0.31578947368421101</v>
      </c>
      <c r="D578" s="30">
        <f>INDEX(Region!M:M,MATCH($A578&amp;$A$574,Region!$J:$J,0))</f>
        <v>0.8</v>
      </c>
      <c r="E578" s="30">
        <f>INDEX(Region!N:N,MATCH($A578&amp;$A$574,Region!$J:$J,0))</f>
        <v>0.75</v>
      </c>
    </row>
    <row r="579" spans="1:14" x14ac:dyDescent="0.3">
      <c r="A579" s="35" t="s">
        <v>251</v>
      </c>
      <c r="B579" s="30">
        <f>INDEX(Region!K:K,MATCH($A579&amp;$A$574,Region!$J:$J,0))</f>
        <v>0.6</v>
      </c>
      <c r="C579" s="30">
        <f>INDEX(Region!L:L,MATCH($A579&amp;$A$574,Region!$J:$J,0))</f>
        <v>0.42105263157894701</v>
      </c>
      <c r="D579" s="30">
        <f>INDEX(Region!M:M,MATCH($A579&amp;$A$574,Region!$J:$J,0))</f>
        <v>0</v>
      </c>
      <c r="E579" s="30">
        <f>INDEX(Region!N:N,MATCH($A579&amp;$A$574,Region!$J:$J,0))</f>
        <v>0.25</v>
      </c>
    </row>
    <row r="580" spans="1:14" x14ac:dyDescent="0.3">
      <c r="A580" s="35" t="s">
        <v>248</v>
      </c>
      <c r="B580" s="30">
        <f>INDEX(Region!K:K,MATCH($A580&amp;$A$574,Region!$J:$J,0))</f>
        <v>0</v>
      </c>
      <c r="C580" s="30">
        <f>INDEX(Region!L:L,MATCH($A580&amp;$A$574,Region!$J:$J,0))</f>
        <v>0</v>
      </c>
      <c r="D580" s="30">
        <f>INDEX(Region!M:M,MATCH($A580&amp;$A$574,Region!$J:$J,0))</f>
        <v>0</v>
      </c>
      <c r="E580" s="30">
        <f>INDEX(Region!N:N,MATCH($A580&amp;$A$574,Region!$J:$J,0))</f>
        <v>0</v>
      </c>
    </row>
    <row r="581" spans="1:14" x14ac:dyDescent="0.3">
      <c r="A581" s="35" t="s">
        <v>249</v>
      </c>
      <c r="B581" s="30">
        <f>INDEX(Region!K:K,MATCH($A581&amp;$A$574,Region!$J:$J,0))</f>
        <v>0</v>
      </c>
      <c r="C581" s="30">
        <f>INDEX(Region!L:L,MATCH($A581&amp;$A$574,Region!$J:$J,0))</f>
        <v>2.6315789473684199E-2</v>
      </c>
      <c r="D581" s="30">
        <f>INDEX(Region!M:M,MATCH($A581&amp;$A$574,Region!$J:$J,0))</f>
        <v>0</v>
      </c>
      <c r="E581" s="30">
        <f>INDEX(Region!N:N,MATCH($A581&amp;$A$574,Region!$J:$J,0))</f>
        <v>0</v>
      </c>
    </row>
    <row r="582" spans="1:14" x14ac:dyDescent="0.3">
      <c r="A582" s="29"/>
    </row>
    <row r="583" spans="1:14" x14ac:dyDescent="0.3">
      <c r="A583" s="29"/>
    </row>
    <row r="584" spans="1:14" x14ac:dyDescent="0.3">
      <c r="A584" s="95" t="s">
        <v>256</v>
      </c>
      <c r="B584" s="95"/>
      <c r="C584" s="95"/>
      <c r="D584" s="95"/>
      <c r="E584" s="95"/>
      <c r="F584" s="95"/>
      <c r="G584" s="95"/>
      <c r="H584" s="95"/>
      <c r="I584" s="95"/>
      <c r="J584" s="95"/>
      <c r="K584" s="95"/>
      <c r="L584" s="95"/>
      <c r="M584" s="95"/>
      <c r="N584" s="95"/>
    </row>
    <row r="585" spans="1:14" x14ac:dyDescent="0.3">
      <c r="A585" s="110"/>
      <c r="B585" s="111"/>
      <c r="C585" s="111"/>
      <c r="D585" s="111"/>
      <c r="E585" s="111"/>
    </row>
    <row r="586" spans="1:14" x14ac:dyDescent="0.3">
      <c r="A586" s="97" t="s">
        <v>11</v>
      </c>
    </row>
    <row r="588" spans="1:14" ht="42" x14ac:dyDescent="0.3">
      <c r="B588" s="98" t="s">
        <v>81</v>
      </c>
      <c r="C588" s="98" t="s">
        <v>82</v>
      </c>
      <c r="D588" s="98" t="s">
        <v>83</v>
      </c>
      <c r="E588" s="98" t="s">
        <v>84</v>
      </c>
    </row>
    <row r="589" spans="1:14" x14ac:dyDescent="0.3">
      <c r="A589" s="80" t="s">
        <v>262</v>
      </c>
      <c r="B589" s="30">
        <f>INDEX(Region!K:K,MATCH($A589&amp;$A$586,Region!$J:$J,0))</f>
        <v>0.85075466130232102</v>
      </c>
      <c r="C589" s="30">
        <f>INDEX(Region!L:L,MATCH($A589&amp;$A$586,Region!$J:$J,0))</f>
        <v>0.82562253790101403</v>
      </c>
      <c r="D589" s="30">
        <f>INDEX(Region!M:M,MATCH($A589&amp;$A$586,Region!$J:$J,0))</f>
        <v>0.86196054623805696</v>
      </c>
      <c r="E589" s="30">
        <f>INDEX(Region!N:N,MATCH($A589&amp;$A$586,Region!$J:$J,0))</f>
        <v>0.86272784779376799</v>
      </c>
    </row>
    <row r="590" spans="1:14" x14ac:dyDescent="0.3">
      <c r="A590" s="80" t="s">
        <v>260</v>
      </c>
      <c r="B590" s="30">
        <f>INDEX(Region!K:K,MATCH($A590&amp;$A$586,Region!$J:$J,0))</f>
        <v>4.0671407908686397E-2</v>
      </c>
      <c r="C590" s="30">
        <f>INDEX(Region!L:L,MATCH($A590&amp;$A$586,Region!$J:$J,0))</f>
        <v>3.0030588075157998E-2</v>
      </c>
      <c r="D590" s="30">
        <f>INDEX(Region!M:M,MATCH($A590&amp;$A$586,Region!$J:$J,0))</f>
        <v>3.5247133761175602E-2</v>
      </c>
      <c r="E590" s="30">
        <f>INDEX(Region!N:N,MATCH($A590&amp;$A$586,Region!$J:$J,0))</f>
        <v>4.0007969559828299E-2</v>
      </c>
    </row>
    <row r="591" spans="1:14" x14ac:dyDescent="0.3">
      <c r="A591" s="80" t="s">
        <v>261</v>
      </c>
      <c r="B591" s="30">
        <f>INDEX(Region!K:K,MATCH($A591&amp;$A$586,Region!$J:$J,0))</f>
        <v>7.1876371115950702E-2</v>
      </c>
      <c r="C591" s="30">
        <f>INDEX(Region!L:L,MATCH($A591&amp;$A$586,Region!$J:$J,0))</f>
        <v>9.6007954880234295E-2</v>
      </c>
      <c r="D591" s="30">
        <f>INDEX(Region!M:M,MATCH($A591&amp;$A$586,Region!$J:$J,0))</f>
        <v>7.1047203974925102E-2</v>
      </c>
      <c r="E591" s="30">
        <f>INDEX(Region!N:N,MATCH($A591&amp;$A$586,Region!$J:$J,0))</f>
        <v>7.5195551930780702E-2</v>
      </c>
    </row>
    <row r="592" spans="1:14" x14ac:dyDescent="0.3">
      <c r="A592" s="54" t="s">
        <v>259</v>
      </c>
      <c r="B592" s="30">
        <f>INDEX(Region!K:K,MATCH($A592&amp;$A$586,Region!$J:$J,0))</f>
        <v>3.6377419737588297E-2</v>
      </c>
      <c r="C592" s="30">
        <f>INDEX(Region!L:L,MATCH($A592&amp;$A$586,Region!$J:$J,0))</f>
        <v>4.4545866785990602E-2</v>
      </c>
      <c r="D592" s="30">
        <f>INDEX(Region!M:M,MATCH($A592&amp;$A$586,Region!$J:$J,0))</f>
        <v>3.07223959632251E-2</v>
      </c>
      <c r="E592" s="30">
        <f>INDEX(Region!N:N,MATCH($A592&amp;$A$586,Region!$J:$J,0))</f>
        <v>2.1139335214959899E-2</v>
      </c>
    </row>
    <row r="593" spans="1:10" x14ac:dyDescent="0.3">
      <c r="A593" s="41" t="s">
        <v>257</v>
      </c>
      <c r="B593" s="30">
        <f>INDEX(Region!K:K,MATCH($A593&amp;$A$586,Region!$J:$J,0))</f>
        <v>0</v>
      </c>
      <c r="C593" s="30">
        <f>INDEX(Region!L:L,MATCH($A593&amp;$A$586,Region!$J:$J,0))</f>
        <v>1.9587253481354902E-3</v>
      </c>
      <c r="D593" s="30">
        <f>INDEX(Region!M:M,MATCH($A593&amp;$A$586,Region!$J:$J,0))</f>
        <v>9.0068223398904503E-4</v>
      </c>
      <c r="E593" s="30">
        <f>INDEX(Region!N:N,MATCH($A593&amp;$A$586,Region!$J:$J,0))</f>
        <v>9.2929550066304901E-4</v>
      </c>
    </row>
    <row r="594" spans="1:10" x14ac:dyDescent="0.3">
      <c r="A594" s="29"/>
      <c r="G594" s="29"/>
      <c r="H594" s="29"/>
      <c r="I594" s="29"/>
      <c r="J594" s="29"/>
    </row>
    <row r="595" spans="1:10" x14ac:dyDescent="0.3">
      <c r="A595" s="97" t="s">
        <v>12</v>
      </c>
      <c r="G595" s="29"/>
      <c r="H595" s="29"/>
      <c r="I595" s="29"/>
      <c r="J595" s="29"/>
    </row>
    <row r="596" spans="1:10" x14ac:dyDescent="0.3">
      <c r="G596" s="29"/>
      <c r="H596" s="29"/>
      <c r="I596" s="29"/>
      <c r="J596" s="29"/>
    </row>
    <row r="597" spans="1:10" ht="42" x14ac:dyDescent="0.3">
      <c r="B597" s="98" t="s">
        <v>81</v>
      </c>
      <c r="C597" s="98" t="s">
        <v>82</v>
      </c>
      <c r="D597" s="98" t="s">
        <v>83</v>
      </c>
      <c r="E597" s="98" t="s">
        <v>84</v>
      </c>
      <c r="G597" s="29"/>
      <c r="H597" s="29"/>
      <c r="I597" s="29"/>
      <c r="J597" s="29"/>
    </row>
    <row r="598" spans="1:10" x14ac:dyDescent="0.3">
      <c r="A598" s="80" t="s">
        <v>262</v>
      </c>
      <c r="B598" s="30">
        <f>INDEX(Region!K:K,MATCH($A598&amp;$A$595,Region!$J:$J,0))</f>
        <v>0.85955056179775302</v>
      </c>
      <c r="C598" s="30">
        <f>INDEX(Region!L:L,MATCH($A598&amp;$A$595,Region!$J:$J,0))</f>
        <v>0.85393258426966301</v>
      </c>
      <c r="D598" s="30">
        <f>INDEX(Region!M:M,MATCH($A598&amp;$A$595,Region!$J:$J,0))</f>
        <v>0.92118226600985198</v>
      </c>
      <c r="E598" s="30">
        <f>INDEX(Region!N:N,MATCH($A598&amp;$A$595,Region!$J:$J,0))</f>
        <v>0.83486238532110102</v>
      </c>
      <c r="G598" s="29"/>
      <c r="H598" s="29"/>
      <c r="I598" s="29"/>
      <c r="J598" s="29"/>
    </row>
    <row r="599" spans="1:10" x14ac:dyDescent="0.3">
      <c r="A599" s="80" t="s">
        <v>260</v>
      </c>
      <c r="B599" s="30">
        <f>INDEX(Region!K:K,MATCH($A599&amp;$A$595,Region!$J:$J,0))</f>
        <v>1.1235955056179799E-2</v>
      </c>
      <c r="C599" s="30">
        <f>INDEX(Region!L:L,MATCH($A599&amp;$A$595,Region!$J:$J,0))</f>
        <v>2.8089887640449399E-2</v>
      </c>
      <c r="D599" s="30">
        <f>INDEX(Region!M:M,MATCH($A599&amp;$A$595,Region!$J:$J,0))</f>
        <v>2.4630541871921201E-2</v>
      </c>
      <c r="E599" s="30">
        <f>INDEX(Region!N:N,MATCH($A599&amp;$A$595,Region!$J:$J,0))</f>
        <v>9.1743119266055106E-2</v>
      </c>
      <c r="G599" s="29"/>
      <c r="H599" s="29"/>
      <c r="I599" s="29"/>
      <c r="J599" s="29"/>
    </row>
    <row r="600" spans="1:10" x14ac:dyDescent="0.3">
      <c r="A600" s="80" t="s">
        <v>261</v>
      </c>
      <c r="B600" s="30">
        <f>INDEX(Region!K:K,MATCH($A600&amp;$A$595,Region!$J:$J,0))</f>
        <v>9.5505617977528101E-2</v>
      </c>
      <c r="C600" s="30">
        <f>INDEX(Region!L:L,MATCH($A600&amp;$A$595,Region!$J:$J,0))</f>
        <v>9.5505617977528101E-2</v>
      </c>
      <c r="D600" s="30">
        <f>INDEX(Region!M:M,MATCH($A600&amp;$A$595,Region!$J:$J,0))</f>
        <v>4.4334975369458102E-2</v>
      </c>
      <c r="E600" s="30">
        <f>INDEX(Region!N:N,MATCH($A600&amp;$A$595,Region!$J:$J,0))</f>
        <v>6.4220183486238494E-2</v>
      </c>
      <c r="G600" s="29"/>
      <c r="H600" s="29"/>
      <c r="I600" s="29"/>
      <c r="J600" s="29"/>
    </row>
    <row r="601" spans="1:10" x14ac:dyDescent="0.3">
      <c r="A601" s="54" t="s">
        <v>259</v>
      </c>
      <c r="B601" s="30">
        <f>INDEX(Region!K:K,MATCH($A601&amp;$A$595,Region!$J:$J,0))</f>
        <v>3.3707865168539297E-2</v>
      </c>
      <c r="C601" s="30">
        <f>INDEX(Region!L:L,MATCH($A601&amp;$A$595,Region!$J:$J,0))</f>
        <v>2.2471910112359501E-2</v>
      </c>
      <c r="D601" s="30">
        <f>INDEX(Region!M:M,MATCH($A601&amp;$A$595,Region!$J:$J,0))</f>
        <v>9.8522167487684695E-3</v>
      </c>
      <c r="E601" s="30">
        <f>INDEX(Region!N:N,MATCH($A601&amp;$A$595,Region!$J:$J,0))</f>
        <v>0</v>
      </c>
      <c r="G601" s="29"/>
      <c r="H601" s="29"/>
      <c r="I601" s="29"/>
      <c r="J601" s="29"/>
    </row>
    <row r="602" spans="1:10" x14ac:dyDescent="0.3">
      <c r="A602" s="41" t="s">
        <v>257</v>
      </c>
      <c r="B602" s="30">
        <f>INDEX(Region!K:K,MATCH($A602&amp;$A$595,Region!$J:$J,0))</f>
        <v>0</v>
      </c>
      <c r="C602" s="30">
        <f>INDEX(Region!L:L,MATCH($A602&amp;$A$595,Region!$J:$J,0))</f>
        <v>0</v>
      </c>
      <c r="D602" s="30">
        <f>INDEX(Region!M:M,MATCH($A602&amp;$A$595,Region!$J:$J,0))</f>
        <v>0</v>
      </c>
      <c r="E602" s="30">
        <f>INDEX(Region!N:N,MATCH($A602&amp;$A$595,Region!$J:$J,0))</f>
        <v>0</v>
      </c>
    </row>
    <row r="603" spans="1:10" x14ac:dyDescent="0.3">
      <c r="A603" s="41" t="s">
        <v>258</v>
      </c>
      <c r="B603" s="30">
        <f>INDEX(Region!K:K,MATCH($A603&amp;$A$595,Region!$J:$J,0))</f>
        <v>0</v>
      </c>
      <c r="C603" s="30">
        <f>INDEX(Region!L:L,MATCH($A603&amp;$A$595,Region!$J:$J,0))</f>
        <v>0</v>
      </c>
      <c r="D603" s="30">
        <f>INDEX(Region!M:M,MATCH($A603&amp;$A$595,Region!$J:$J,0))</f>
        <v>0</v>
      </c>
      <c r="E603" s="30">
        <f>INDEX(Region!N:N,MATCH($A603&amp;$A$595,Region!$J:$J,0))</f>
        <v>9.1743119266055103E-3</v>
      </c>
    </row>
    <row r="604" spans="1:10" x14ac:dyDescent="0.3">
      <c r="A604" s="29"/>
    </row>
    <row r="605" spans="1:10" x14ac:dyDescent="0.3">
      <c r="A605" s="97" t="s">
        <v>48</v>
      </c>
    </row>
    <row r="607" spans="1:10" ht="42" x14ac:dyDescent="0.3">
      <c r="B607" s="98" t="s">
        <v>81</v>
      </c>
      <c r="C607" s="98" t="s">
        <v>82</v>
      </c>
      <c r="D607" s="98" t="s">
        <v>83</v>
      </c>
      <c r="E607" s="98" t="s">
        <v>84</v>
      </c>
    </row>
    <row r="608" spans="1:10" x14ac:dyDescent="0.3">
      <c r="A608" s="80" t="s">
        <v>262</v>
      </c>
      <c r="B608" s="30">
        <f>INDEX(Region!K:K,MATCH($A608&amp;$A$605,Region!$J:$J,0))</f>
        <v>0.397260273972603</v>
      </c>
      <c r="C608" s="30">
        <f>INDEX(Region!L:L,MATCH($A608&amp;$A$605,Region!$J:$J,0))</f>
        <v>0.85483870967741904</v>
      </c>
      <c r="D608" s="30">
        <f>INDEX(Region!M:M,MATCH($A608&amp;$A$605,Region!$J:$J,0))</f>
        <v>0.9</v>
      </c>
      <c r="E608" s="30">
        <f>INDEX(Region!N:N,MATCH($A608&amp;$A$605,Region!$J:$J,0))</f>
        <v>0.64444444444444404</v>
      </c>
    </row>
    <row r="609" spans="1:13" x14ac:dyDescent="0.3">
      <c r="A609" s="80" t="s">
        <v>260</v>
      </c>
      <c r="B609" s="30">
        <f>INDEX(Region!K:K,MATCH($A609&amp;$A$605,Region!$J:$J,0))</f>
        <v>5.4794520547945202E-2</v>
      </c>
      <c r="C609" s="30">
        <f>INDEX(Region!L:L,MATCH($A609&amp;$A$605,Region!$J:$J,0))</f>
        <v>3.7634408602150497E-2</v>
      </c>
      <c r="D609" s="30">
        <f>INDEX(Region!M:M,MATCH($A609&amp;$A$605,Region!$J:$J,0))</f>
        <v>1.6666666666666701E-2</v>
      </c>
      <c r="E609" s="30">
        <f>INDEX(Region!N:N,MATCH($A609&amp;$A$605,Region!$J:$J,0))</f>
        <v>3.7037037037037E-2</v>
      </c>
    </row>
    <row r="610" spans="1:13" x14ac:dyDescent="0.3">
      <c r="A610" s="80" t="s">
        <v>261</v>
      </c>
      <c r="B610" s="30">
        <f>INDEX(Region!K:K,MATCH($A610&amp;$A$605,Region!$J:$J,0))</f>
        <v>0.26027397260273999</v>
      </c>
      <c r="C610" s="30">
        <f>INDEX(Region!L:L,MATCH($A610&amp;$A$605,Region!$J:$J,0))</f>
        <v>6.1827956989247299E-2</v>
      </c>
      <c r="D610" s="30">
        <f>INDEX(Region!M:M,MATCH($A610&amp;$A$605,Region!$J:$J,0))</f>
        <v>0.05</v>
      </c>
      <c r="E610" s="30">
        <f>INDEX(Region!N:N,MATCH($A610&amp;$A$605,Region!$J:$J,0))</f>
        <v>0.21481481481481501</v>
      </c>
    </row>
    <row r="611" spans="1:13" x14ac:dyDescent="0.3">
      <c r="A611" s="54" t="s">
        <v>259</v>
      </c>
      <c r="B611" s="30">
        <f>INDEX(Region!K:K,MATCH($A611&amp;$A$605,Region!$J:$J,0))</f>
        <v>0.28082191780821902</v>
      </c>
      <c r="C611" s="30">
        <f>INDEX(Region!L:L,MATCH($A611&amp;$A$605,Region!$J:$J,0))</f>
        <v>4.5698924731182797E-2</v>
      </c>
      <c r="D611" s="30">
        <f>INDEX(Region!M:M,MATCH($A611&amp;$A$605,Region!$J:$J,0))</f>
        <v>3.3333333333333298E-2</v>
      </c>
      <c r="E611" s="30">
        <f>INDEX(Region!N:N,MATCH($A611&amp;$A$605,Region!$J:$J,0))</f>
        <v>8.8888888888888906E-2</v>
      </c>
    </row>
    <row r="612" spans="1:13" s="90" customFormat="1" x14ac:dyDescent="0.3">
      <c r="A612" s="41" t="s">
        <v>257</v>
      </c>
      <c r="B612" s="30">
        <f>INDEX(Region!K:K,MATCH($A612&amp;$A$605,Region!$J:$J,0))</f>
        <v>6.8493150684931503E-3</v>
      </c>
      <c r="C612" s="30">
        <f>INDEX(Region!L:L,MATCH($A612&amp;$A$605,Region!$J:$J,0))</f>
        <v>0</v>
      </c>
      <c r="D612" s="30">
        <f>INDEX(Region!M:M,MATCH($A612&amp;$A$605,Region!$J:$J,0))</f>
        <v>0</v>
      </c>
      <c r="E612" s="30">
        <f>INDEX(Region!N:N,MATCH($A612&amp;$A$605,Region!$J:$J,0))</f>
        <v>0</v>
      </c>
      <c r="F612" s="111"/>
      <c r="G612" s="111"/>
      <c r="H612" s="111"/>
      <c r="I612" s="111"/>
      <c r="J612" s="111"/>
    </row>
    <row r="613" spans="1:13" x14ac:dyDescent="0.3">
      <c r="A613" s="41" t="s">
        <v>258</v>
      </c>
      <c r="B613" s="30">
        <f>INDEX(Region!K:K,MATCH($A613&amp;$A$605,Region!$J:$J,0))</f>
        <v>0</v>
      </c>
      <c r="C613" s="30">
        <f>INDEX(Region!L:L,MATCH($A613&amp;$A$605,Region!$J:$J,0))</f>
        <v>0</v>
      </c>
      <c r="D613" s="30">
        <f>INDEX(Region!M:M,MATCH($A613&amp;$A$605,Region!$J:$J,0))</f>
        <v>0</v>
      </c>
      <c r="E613" s="30">
        <f>INDEX(Region!N:N,MATCH($A613&amp;$A$605,Region!$J:$J,0))</f>
        <v>1.48148148148148E-2</v>
      </c>
    </row>
    <row r="614" spans="1:13" x14ac:dyDescent="0.3">
      <c r="A614" s="29"/>
      <c r="G614" s="29"/>
      <c r="H614" s="29"/>
      <c r="I614" s="29"/>
      <c r="J614" s="29"/>
    </row>
    <row r="615" spans="1:13" x14ac:dyDescent="0.3">
      <c r="A615" s="29"/>
      <c r="G615" s="29"/>
      <c r="H615" s="29"/>
      <c r="I615" s="29"/>
      <c r="J615" s="29"/>
    </row>
    <row r="616" spans="1:13" x14ac:dyDescent="0.3">
      <c r="A616" s="95" t="s">
        <v>278</v>
      </c>
      <c r="B616" s="95"/>
      <c r="C616" s="95"/>
      <c r="D616" s="95"/>
      <c r="E616" s="95"/>
      <c r="F616" s="95"/>
      <c r="G616" s="95"/>
      <c r="H616" s="95"/>
      <c r="I616" s="95"/>
      <c r="J616" s="95"/>
      <c r="K616" s="95"/>
      <c r="L616" s="95"/>
      <c r="M616" s="95"/>
    </row>
    <row r="617" spans="1:13" x14ac:dyDescent="0.3">
      <c r="A617" s="112"/>
      <c r="G617" s="29"/>
      <c r="H617" s="29"/>
      <c r="I617" s="29"/>
      <c r="J617" s="29"/>
    </row>
    <row r="618" spans="1:13" x14ac:dyDescent="0.3">
      <c r="A618" s="29"/>
    </row>
    <row r="619" spans="1:13" x14ac:dyDescent="0.3">
      <c r="A619" s="97" t="s">
        <v>11</v>
      </c>
    </row>
    <row r="621" spans="1:13" ht="42" x14ac:dyDescent="0.3">
      <c r="B621" s="98" t="s">
        <v>81</v>
      </c>
      <c r="C621" s="98" t="s">
        <v>82</v>
      </c>
      <c r="D621" s="98" t="s">
        <v>83</v>
      </c>
      <c r="E621" s="98" t="s">
        <v>84</v>
      </c>
    </row>
    <row r="622" spans="1:13" x14ac:dyDescent="0.3">
      <c r="A622" s="29" t="s">
        <v>269</v>
      </c>
      <c r="B622" s="30">
        <f>INDEX(Region!K:K,MATCH($A622&amp;$A$619,Region!$J:$J,0))</f>
        <v>0.33853271881406699</v>
      </c>
      <c r="C622" s="30">
        <f>INDEX(Region!L:L,MATCH($A622&amp;$A$619,Region!$J:$J,0))</f>
        <v>0.26298262825604601</v>
      </c>
      <c r="D622" s="30">
        <f>INDEX(Region!M:M,MATCH($A622&amp;$A$619,Region!$J:$J,0))</f>
        <v>0.46109290199367298</v>
      </c>
      <c r="E622" s="30">
        <f>INDEX(Region!N:N,MATCH($A622&amp;$A$619,Region!$J:$J,0))</f>
        <v>0.436991036433305</v>
      </c>
    </row>
    <row r="623" spans="1:13" x14ac:dyDescent="0.3">
      <c r="A623" s="29" t="s">
        <v>268</v>
      </c>
      <c r="B623" s="30">
        <f>INDEX(Region!K:K,MATCH($A623&amp;$A$619,Region!$J:$J,0))</f>
        <v>0.37059680801345102</v>
      </c>
      <c r="C623" s="30">
        <f>INDEX(Region!L:L,MATCH($A623&amp;$A$619,Region!$J:$J,0))</f>
        <v>0.50255299210944304</v>
      </c>
      <c r="D623" s="30">
        <f>INDEX(Region!M:M,MATCH($A623&amp;$A$619,Region!$J:$J,0))</f>
        <v>0.248749199861727</v>
      </c>
      <c r="E623" s="30">
        <f>INDEX(Region!N:N,MATCH($A623&amp;$A$619,Region!$J:$J,0))</f>
        <v>0.32857010691408001</v>
      </c>
    </row>
    <row r="624" spans="1:13" x14ac:dyDescent="0.3">
      <c r="A624" s="29" t="s">
        <v>267</v>
      </c>
      <c r="B624" s="30">
        <f>INDEX(Region!K:K,MATCH($A624&amp;$A$619,Region!$J:$J,0))</f>
        <v>8.8244015626879099E-2</v>
      </c>
      <c r="C624" s="30">
        <f>INDEX(Region!L:L,MATCH($A624&amp;$A$619,Region!$J:$J,0))</f>
        <v>8.01661951606122E-2</v>
      </c>
      <c r="D624" s="30">
        <f>INDEX(Region!M:M,MATCH($A624&amp;$A$619,Region!$J:$J,0))</f>
        <v>7.1010913212469703E-2</v>
      </c>
      <c r="E624" s="30">
        <f>INDEX(Region!N:N,MATCH($A624&amp;$A$619,Region!$J:$J,0))</f>
        <v>7.4122032568517404E-2</v>
      </c>
    </row>
    <row r="625" spans="1:10" x14ac:dyDescent="0.3">
      <c r="A625" s="29" t="s">
        <v>266</v>
      </c>
      <c r="B625" s="30">
        <f>INDEX(Region!K:K,MATCH($A625&amp;$A$619,Region!$J:$J,0))</f>
        <v>0.195329592499387</v>
      </c>
      <c r="C625" s="30">
        <f>INDEX(Region!L:L,MATCH($A625&amp;$A$619,Region!$J:$J,0))</f>
        <v>0.14904123358756399</v>
      </c>
      <c r="D625" s="30">
        <f>INDEX(Region!M:M,MATCH($A625&amp;$A$619,Region!$J:$J,0))</f>
        <v>0.21199382703158801</v>
      </c>
      <c r="E625" s="30">
        <f>INDEX(Region!N:N,MATCH($A625&amp;$A$619,Region!$J:$J,0))</f>
        <v>0.15383469489229001</v>
      </c>
    </row>
    <row r="626" spans="1:10" x14ac:dyDescent="0.3">
      <c r="A626" s="29" t="s">
        <v>264</v>
      </c>
      <c r="B626" s="30">
        <f>INDEX(Region!K:K,MATCH($A626&amp;$A$619,Region!$J:$J,0))</f>
        <v>1.6334801071377701E-3</v>
      </c>
      <c r="C626" s="30">
        <f>INDEX(Region!L:L,MATCH($A626&amp;$A$619,Region!$J:$J,0))</f>
        <v>2.30888253946499E-3</v>
      </c>
      <c r="D626" s="30">
        <f>INDEX(Region!M:M,MATCH($A626&amp;$A$619,Region!$J:$J,0))</f>
        <v>1.78302439525892E-3</v>
      </c>
      <c r="E626" s="30">
        <f>INDEX(Region!N:N,MATCH($A626&amp;$A$619,Region!$J:$J,0))</f>
        <v>4.3881158139307897E-3</v>
      </c>
    </row>
    <row r="627" spans="1:10" x14ac:dyDescent="0.3">
      <c r="A627" s="29" t="s">
        <v>265</v>
      </c>
      <c r="B627" s="30">
        <f>INDEX(Region!K:K,MATCH($A627&amp;$A$619,Region!$J:$J,0))</f>
        <v>5.6633849390778299E-3</v>
      </c>
      <c r="C627" s="30">
        <f>INDEX(Region!L:L,MATCH($A627&amp;$A$619,Region!$J:$J,0))</f>
        <v>2.9480683468708301E-3</v>
      </c>
      <c r="D627" s="30">
        <f>INDEX(Region!M:M,MATCH($A627&amp;$A$619,Region!$J:$J,0))</f>
        <v>5.3701335052828598E-3</v>
      </c>
      <c r="E627" s="30">
        <f>INDEX(Region!N:N,MATCH($A627&amp;$A$619,Region!$J:$J,0))</f>
        <v>2.0940133778771298E-3</v>
      </c>
    </row>
    <row r="628" spans="1:10" x14ac:dyDescent="0.3">
      <c r="A628" s="29"/>
      <c r="G628" s="29"/>
      <c r="H628" s="29"/>
      <c r="I628" s="29"/>
      <c r="J628" s="29"/>
    </row>
    <row r="629" spans="1:10" x14ac:dyDescent="0.3">
      <c r="A629" s="97" t="s">
        <v>12</v>
      </c>
      <c r="G629" s="29"/>
      <c r="H629" s="29"/>
      <c r="I629" s="29"/>
      <c r="J629" s="29"/>
    </row>
    <row r="630" spans="1:10" x14ac:dyDescent="0.3">
      <c r="G630" s="29"/>
      <c r="H630" s="29"/>
      <c r="I630" s="29"/>
      <c r="J630" s="29"/>
    </row>
    <row r="631" spans="1:10" ht="42" x14ac:dyDescent="0.3">
      <c r="B631" s="98" t="s">
        <v>81</v>
      </c>
      <c r="C631" s="98" t="s">
        <v>82</v>
      </c>
      <c r="D631" s="98" t="s">
        <v>83</v>
      </c>
      <c r="E631" s="98" t="s">
        <v>84</v>
      </c>
      <c r="G631" s="29"/>
      <c r="H631" s="29"/>
      <c r="I631" s="29"/>
      <c r="J631" s="29"/>
    </row>
    <row r="632" spans="1:10" x14ac:dyDescent="0.3">
      <c r="A632" s="29" t="s">
        <v>269</v>
      </c>
      <c r="B632" s="30">
        <f>INDEX(Region!K:K,MATCH($A632&amp;$A$629,Region!$J:$J,0))</f>
        <v>0.376404494382022</v>
      </c>
      <c r="C632" s="30">
        <f>INDEX(Region!L:L,MATCH($A632&amp;$A$629,Region!$J:$J,0))</f>
        <v>0.51123595505618002</v>
      </c>
      <c r="D632" s="30">
        <f>INDEX(Region!M:M,MATCH($A632&amp;$A$629,Region!$J:$J,0))</f>
        <v>0.48275862068965503</v>
      </c>
      <c r="E632" s="30">
        <f>INDEX(Region!N:N,MATCH($A632&amp;$A$629,Region!$J:$J,0))</f>
        <v>0.394495412844037</v>
      </c>
      <c r="G632" s="29"/>
      <c r="H632" s="29"/>
      <c r="I632" s="29"/>
      <c r="J632" s="29"/>
    </row>
    <row r="633" spans="1:10" x14ac:dyDescent="0.3">
      <c r="A633" s="29" t="s">
        <v>268</v>
      </c>
      <c r="B633" s="30">
        <f>INDEX(Region!K:K,MATCH($A633&amp;$A$629,Region!$J:$J,0))</f>
        <v>0.38764044943820197</v>
      </c>
      <c r="C633" s="30">
        <f>INDEX(Region!L:L,MATCH($A633&amp;$A$629,Region!$J:$J,0))</f>
        <v>0.35955056179775302</v>
      </c>
      <c r="D633" s="30">
        <f>INDEX(Region!M:M,MATCH($A633&amp;$A$629,Region!$J:$J,0))</f>
        <v>0.37438423645320201</v>
      </c>
      <c r="E633" s="30">
        <f>INDEX(Region!N:N,MATCH($A633&amp;$A$629,Region!$J:$J,0))</f>
        <v>0.201834862385321</v>
      </c>
      <c r="G633" s="29"/>
      <c r="H633" s="29"/>
      <c r="I633" s="29"/>
      <c r="J633" s="29"/>
    </row>
    <row r="634" spans="1:10" x14ac:dyDescent="0.3">
      <c r="A634" s="29" t="s">
        <v>267</v>
      </c>
      <c r="B634" s="30">
        <f>INDEX(Region!K:K,MATCH($A634&amp;$A$629,Region!$J:$J,0))</f>
        <v>5.0561797752809001E-2</v>
      </c>
      <c r="C634" s="30">
        <f>INDEX(Region!L:L,MATCH($A634&amp;$A$629,Region!$J:$J,0))</f>
        <v>7.3033707865168496E-2</v>
      </c>
      <c r="D634" s="30">
        <f>INDEX(Region!M:M,MATCH($A634&amp;$A$629,Region!$J:$J,0))</f>
        <v>5.91133004926108E-2</v>
      </c>
      <c r="E634" s="30">
        <f>INDEX(Region!N:N,MATCH($A634&amp;$A$629,Region!$J:$J,0))</f>
        <v>0.119266055045872</v>
      </c>
    </row>
    <row r="635" spans="1:10" x14ac:dyDescent="0.3">
      <c r="A635" s="29" t="s">
        <v>266</v>
      </c>
      <c r="B635" s="30">
        <f>INDEX(Region!K:K,MATCH($A635&amp;$A$629,Region!$J:$J,0))</f>
        <v>0.185393258426966</v>
      </c>
      <c r="C635" s="30">
        <f>INDEX(Region!L:L,MATCH($A635&amp;$A$629,Region!$J:$J,0))</f>
        <v>5.0561797752809001E-2</v>
      </c>
      <c r="D635" s="30">
        <f>INDEX(Region!M:M,MATCH($A635&amp;$A$629,Region!$J:$J,0))</f>
        <v>8.3743842364532001E-2</v>
      </c>
      <c r="E635" s="30">
        <f>INDEX(Region!N:N,MATCH($A635&amp;$A$629,Region!$J:$J,0))</f>
        <v>0.28440366972477099</v>
      </c>
    </row>
    <row r="636" spans="1:10" x14ac:dyDescent="0.3">
      <c r="A636" s="29" t="s">
        <v>264</v>
      </c>
      <c r="B636" s="30">
        <f>INDEX(Region!K:K,MATCH($A636&amp;$A$629,Region!$J:$J,0))</f>
        <v>0</v>
      </c>
      <c r="C636" s="30">
        <f>INDEX(Region!L:L,MATCH($A636&amp;$A$629,Region!$J:$J,0))</f>
        <v>5.6179775280898901E-3</v>
      </c>
      <c r="D636" s="30">
        <f>INDEX(Region!M:M,MATCH($A636&amp;$A$629,Region!$J:$J,0))</f>
        <v>0</v>
      </c>
      <c r="E636" s="30">
        <f>INDEX(Region!N:N,MATCH($A636&amp;$A$629,Region!$J:$J,0))</f>
        <v>0</v>
      </c>
    </row>
    <row r="637" spans="1:10" x14ac:dyDescent="0.3">
      <c r="A637" s="29" t="s">
        <v>265</v>
      </c>
      <c r="B637" s="30">
        <f>INDEX(Region!K:K,MATCH($A637&amp;$A$629,Region!$J:$J,0))</f>
        <v>0</v>
      </c>
      <c r="C637" s="30">
        <f>INDEX(Region!L:L,MATCH($A637&amp;$A$629,Region!$J:$J,0))</f>
        <v>0</v>
      </c>
      <c r="D637" s="30">
        <f>INDEX(Region!M:M,MATCH($A637&amp;$A$629,Region!$J:$J,0))</f>
        <v>0</v>
      </c>
      <c r="E637" s="30">
        <f>INDEX(Region!N:N,MATCH($A637&amp;$A$629,Region!$J:$J,0))</f>
        <v>0</v>
      </c>
    </row>
    <row r="638" spans="1:10" x14ac:dyDescent="0.3">
      <c r="A638" s="29"/>
      <c r="B638" s="111"/>
      <c r="C638" s="111"/>
      <c r="D638" s="111"/>
      <c r="E638" s="111"/>
    </row>
    <row r="639" spans="1:10" x14ac:dyDescent="0.3">
      <c r="A639" s="97" t="s">
        <v>48</v>
      </c>
    </row>
    <row r="641" spans="1:10" ht="42" x14ac:dyDescent="0.3">
      <c r="B641" s="98" t="s">
        <v>81</v>
      </c>
      <c r="C641" s="98" t="s">
        <v>82</v>
      </c>
      <c r="D641" s="98" t="s">
        <v>83</v>
      </c>
      <c r="E641" s="98" t="s">
        <v>84</v>
      </c>
    </row>
    <row r="642" spans="1:10" x14ac:dyDescent="0.3">
      <c r="A642" s="29" t="s">
        <v>269</v>
      </c>
      <c r="B642" s="30">
        <f>INDEX(Region!K:K,MATCH($A642&amp;$A$639,Region!$J:$J,0))</f>
        <v>0.15753424657534201</v>
      </c>
      <c r="C642" s="30">
        <f>INDEX(Region!L:L,MATCH($A642&amp;$A$639,Region!$J:$J,0))</f>
        <v>0.39516129032258102</v>
      </c>
      <c r="D642" s="30">
        <f>INDEX(Region!M:M,MATCH($A642&amp;$A$639,Region!$J:$J,0))</f>
        <v>0.4</v>
      </c>
      <c r="E642" s="30">
        <f>INDEX(Region!N:N,MATCH($A642&amp;$A$639,Region!$J:$J,0))</f>
        <v>0.22222222222222199</v>
      </c>
    </row>
    <row r="643" spans="1:10" x14ac:dyDescent="0.3">
      <c r="A643" s="29" t="s">
        <v>268</v>
      </c>
      <c r="B643" s="30">
        <f>INDEX(Region!K:K,MATCH($A643&amp;$A$639,Region!$J:$J,0))</f>
        <v>0.44520547945205502</v>
      </c>
      <c r="C643" s="30">
        <f>INDEX(Region!L:L,MATCH($A643&amp;$A$639,Region!$J:$J,0))</f>
        <v>0.36559139784946199</v>
      </c>
      <c r="D643" s="30">
        <f>INDEX(Region!M:M,MATCH($A643&amp;$A$639,Region!$J:$J,0))</f>
        <v>0.51666666666666705</v>
      </c>
      <c r="E643" s="30">
        <f>INDEX(Region!N:N,MATCH($A643&amp;$A$639,Region!$J:$J,0))</f>
        <v>0.437037037037037</v>
      </c>
    </row>
    <row r="644" spans="1:10" x14ac:dyDescent="0.3">
      <c r="A644" s="29" t="s">
        <v>267</v>
      </c>
      <c r="B644" s="30">
        <f>INDEX(Region!K:K,MATCH($A644&amp;$A$639,Region!$J:$J,0))</f>
        <v>6.1643835616438401E-2</v>
      </c>
      <c r="C644" s="30">
        <f>INDEX(Region!L:L,MATCH($A644&amp;$A$639,Region!$J:$J,0))</f>
        <v>8.3333333333333301E-2</v>
      </c>
      <c r="D644" s="30">
        <f>INDEX(Region!M:M,MATCH($A644&amp;$A$639,Region!$J:$J,0))</f>
        <v>0.05</v>
      </c>
      <c r="E644" s="30">
        <f>INDEX(Region!N:N,MATCH($A644&amp;$A$639,Region!$J:$J,0))</f>
        <v>6.6666666666666693E-2</v>
      </c>
    </row>
    <row r="645" spans="1:10" x14ac:dyDescent="0.3">
      <c r="A645" s="29" t="s">
        <v>266</v>
      </c>
      <c r="B645" s="30">
        <f>INDEX(Region!K:K,MATCH($A645&amp;$A$639,Region!$J:$J,0))</f>
        <v>0.32876712328767099</v>
      </c>
      <c r="C645" s="30">
        <f>INDEX(Region!L:L,MATCH($A645&amp;$A$639,Region!$J:$J,0))</f>
        <v>0.15053763440860199</v>
      </c>
      <c r="D645" s="30">
        <f>INDEX(Region!M:M,MATCH($A645&amp;$A$639,Region!$J:$J,0))</f>
        <v>3.3333333333333298E-2</v>
      </c>
      <c r="E645" s="30">
        <f>INDEX(Region!N:N,MATCH($A645&amp;$A$639,Region!$J:$J,0))</f>
        <v>0.24444444444444399</v>
      </c>
    </row>
    <row r="646" spans="1:10" x14ac:dyDescent="0.3">
      <c r="A646" s="29" t="s">
        <v>264</v>
      </c>
      <c r="B646" s="30">
        <f>INDEX(Region!K:K,MATCH($A646&amp;$A$639,Region!$J:$J,0))</f>
        <v>0</v>
      </c>
      <c r="C646" s="30">
        <f>INDEX(Region!L:L,MATCH($A646&amp;$A$639,Region!$J:$J,0))</f>
        <v>5.3763440860214997E-3</v>
      </c>
      <c r="D646" s="30">
        <f>INDEX(Region!M:M,MATCH($A646&amp;$A$639,Region!$J:$J,0))</f>
        <v>0</v>
      </c>
      <c r="E646" s="30">
        <f>INDEX(Region!N:N,MATCH($A646&amp;$A$639,Region!$J:$J,0))</f>
        <v>0</v>
      </c>
    </row>
    <row r="647" spans="1:10" x14ac:dyDescent="0.3">
      <c r="A647" s="29" t="s">
        <v>265</v>
      </c>
      <c r="B647" s="103">
        <f>INDEX(Region!K:K,MATCH($A647&amp;$A$639,Region!$J:$J,0))</f>
        <v>6.8493150684931503E-3</v>
      </c>
      <c r="C647" s="103">
        <f>INDEX(Region!L:L,MATCH($A647&amp;$A$639,Region!$J:$J,0))</f>
        <v>0</v>
      </c>
      <c r="D647" s="103">
        <f>INDEX(Region!M:M,MATCH($A647&amp;$A$639,Region!$J:$J,0))</f>
        <v>0</v>
      </c>
      <c r="E647" s="103">
        <f>INDEX(Region!N:N,MATCH($A647&amp;$A$639,Region!$J:$J,0))</f>
        <v>2.96296296296296E-2</v>
      </c>
    </row>
    <row r="648" spans="1:10" x14ac:dyDescent="0.3">
      <c r="A648" s="29"/>
      <c r="B648" s="102"/>
      <c r="C648" s="102"/>
      <c r="D648" s="102"/>
      <c r="E648" s="102"/>
    </row>
    <row r="649" spans="1:10" x14ac:dyDescent="0.3">
      <c r="A649" s="29"/>
      <c r="B649" s="102"/>
      <c r="C649" s="102"/>
      <c r="D649" s="102"/>
      <c r="E649" s="102"/>
    </row>
    <row r="650" spans="1:10" x14ac:dyDescent="0.3">
      <c r="A650" s="95" t="s">
        <v>279</v>
      </c>
      <c r="B650" s="95"/>
      <c r="C650" s="95"/>
      <c r="D650" s="95"/>
      <c r="E650" s="95"/>
      <c r="F650" s="95"/>
      <c r="G650" s="95"/>
      <c r="H650" s="95"/>
      <c r="I650" s="95"/>
      <c r="J650" s="95"/>
    </row>
    <row r="651" spans="1:10" x14ac:dyDescent="0.3">
      <c r="A651" s="113"/>
      <c r="B651" s="102"/>
      <c r="C651" s="102"/>
      <c r="D651" s="102"/>
      <c r="E651" s="102"/>
    </row>
    <row r="652" spans="1:10" x14ac:dyDescent="0.3">
      <c r="A652" s="97" t="s">
        <v>11</v>
      </c>
    </row>
    <row r="653" spans="1:10" x14ac:dyDescent="0.3">
      <c r="B653" s="111"/>
      <c r="C653" s="111"/>
      <c r="D653" s="111"/>
      <c r="E653" s="111"/>
    </row>
    <row r="654" spans="1:10" ht="42" x14ac:dyDescent="0.3">
      <c r="B654" s="98" t="s">
        <v>81</v>
      </c>
      <c r="C654" s="98" t="s">
        <v>82</v>
      </c>
      <c r="D654" s="98" t="s">
        <v>83</v>
      </c>
      <c r="E654" s="98" t="s">
        <v>84</v>
      </c>
    </row>
    <row r="655" spans="1:10" x14ac:dyDescent="0.3">
      <c r="A655" s="80" t="s">
        <v>276</v>
      </c>
      <c r="B655" s="30">
        <f>INDEX(Region!K:K,MATCH($A655&amp;$A$652,Region!$J:$J,0))</f>
        <v>0.446888048636785</v>
      </c>
      <c r="C655" s="30">
        <f>INDEX(Region!L:L,MATCH($A655&amp;$A$652,Region!$J:$J,0))</f>
        <v>0.390767791858814</v>
      </c>
      <c r="D655" s="30">
        <f>INDEX(Region!M:M,MATCH($A655&amp;$A$652,Region!$J:$J,0))</f>
        <v>0.55042165176464297</v>
      </c>
      <c r="E655" s="30">
        <f>INDEX(Region!N:N,MATCH($A655&amp;$A$652,Region!$J:$J,0))</f>
        <v>0.50090689666981203</v>
      </c>
    </row>
    <row r="656" spans="1:10" x14ac:dyDescent="0.3">
      <c r="A656" s="80" t="s">
        <v>274</v>
      </c>
      <c r="B656" s="30">
        <f>INDEX(Region!K:K,MATCH($A656&amp;$A$652,Region!$J:$J,0))</f>
        <v>9.90604301000758E-2</v>
      </c>
      <c r="C656" s="30">
        <f>INDEX(Region!L:L,MATCH($A656&amp;$A$652,Region!$J:$J,0))</f>
        <v>0.102906439865181</v>
      </c>
      <c r="D656" s="30">
        <f>INDEX(Region!M:M,MATCH($A656&amp;$A$652,Region!$J:$J,0))</f>
        <v>7.5036576052360901E-2</v>
      </c>
      <c r="E656" s="30">
        <f>INDEX(Region!N:N,MATCH($A656&amp;$A$652,Region!$J:$J,0))</f>
        <v>6.2734045637404298E-2</v>
      </c>
    </row>
    <row r="657" spans="1:10" x14ac:dyDescent="0.3">
      <c r="A657" s="80" t="s">
        <v>275</v>
      </c>
      <c r="B657" s="30">
        <f>INDEX(Region!K:K,MATCH($A657&amp;$A$652,Region!$J:$J,0))</f>
        <v>0.198303808645095</v>
      </c>
      <c r="C657" s="30">
        <f>INDEX(Region!L:L,MATCH($A657&amp;$A$652,Region!$J:$J,0))</f>
        <v>0.276523950645857</v>
      </c>
      <c r="D657" s="30">
        <f>INDEX(Region!M:M,MATCH($A657&amp;$A$652,Region!$J:$J,0))</f>
        <v>0.105745565156056</v>
      </c>
      <c r="E657" s="30">
        <f>INDEX(Region!N:N,MATCH($A657&amp;$A$652,Region!$J:$J,0))</f>
        <v>0.17011351284330301</v>
      </c>
    </row>
    <row r="658" spans="1:10" x14ac:dyDescent="0.3">
      <c r="A658" s="54" t="s">
        <v>273</v>
      </c>
      <c r="B658" s="30">
        <f>INDEX(Region!K:K,MATCH($A658&amp;$A$652,Region!$J:$J,0))</f>
        <v>0.25171780778610398</v>
      </c>
      <c r="C658" s="30">
        <f>INDEX(Region!L:L,MATCH($A658&amp;$A$652,Region!$J:$J,0))</f>
        <v>0.22296628139947899</v>
      </c>
      <c r="D658" s="30">
        <f>INDEX(Region!M:M,MATCH($A658&amp;$A$652,Region!$J:$J,0))</f>
        <v>0.26004931098203499</v>
      </c>
      <c r="E658" s="30">
        <f>INDEX(Region!N:N,MATCH($A658&amp;$A$652,Region!$J:$J,0))</f>
        <v>0.26476122860929902</v>
      </c>
    </row>
    <row r="659" spans="1:10" x14ac:dyDescent="0.3">
      <c r="A659" s="41" t="s">
        <v>271</v>
      </c>
      <c r="B659" s="30">
        <f>INDEX(Region!K:K,MATCH($A659&amp;$A$652,Region!$J:$J,0))</f>
        <v>0</v>
      </c>
      <c r="C659" s="30">
        <f>INDEX(Region!L:L,MATCH($A659&amp;$A$652,Region!$J:$J,0))</f>
        <v>2.6977027593061299E-3</v>
      </c>
      <c r="D659" s="30">
        <f>INDEX(Region!M:M,MATCH($A659&amp;$A$652,Region!$J:$J,0))</f>
        <v>2.3949277549160999E-3</v>
      </c>
      <c r="E659" s="30">
        <f>INDEX(Region!N:N,MATCH($A659&amp;$A$652,Region!$J:$J,0))</f>
        <v>1.4843162401814501E-3</v>
      </c>
    </row>
    <row r="660" spans="1:10" x14ac:dyDescent="0.3">
      <c r="A660" s="41" t="s">
        <v>272</v>
      </c>
      <c r="B660" s="103">
        <f>INDEX(Region!K:K,MATCH($A660&amp;$A$652,Region!$J:$J,0))</f>
        <v>4.0299048319400602E-3</v>
      </c>
      <c r="C660" s="103">
        <f>INDEX(Region!L:L,MATCH($A660&amp;$A$652,Region!$J:$J,0))</f>
        <v>4.1378334713632102E-3</v>
      </c>
      <c r="D660" s="103">
        <f>INDEX(Region!M:M,MATCH($A660&amp;$A$652,Region!$J:$J,0))</f>
        <v>6.3519682899896603E-3</v>
      </c>
      <c r="E660" s="103">
        <f>INDEX(Region!N:N,MATCH($A660&amp;$A$652,Region!$J:$J,0))</f>
        <v>0</v>
      </c>
    </row>
    <row r="661" spans="1:10" x14ac:dyDescent="0.3">
      <c r="A661" s="29"/>
      <c r="B661" s="102"/>
      <c r="C661" s="102"/>
      <c r="D661" s="102"/>
      <c r="E661" s="102"/>
    </row>
    <row r="662" spans="1:10" x14ac:dyDescent="0.3">
      <c r="A662" s="97" t="s">
        <v>12</v>
      </c>
      <c r="B662" s="102"/>
      <c r="C662" s="102"/>
      <c r="D662" s="102"/>
      <c r="E662" s="102"/>
    </row>
    <row r="663" spans="1:10" s="90" customFormat="1" x14ac:dyDescent="0.3">
      <c r="A663" s="93"/>
      <c r="B663" s="102"/>
      <c r="C663" s="102"/>
      <c r="D663" s="102"/>
      <c r="E663" s="102"/>
      <c r="F663" s="111"/>
      <c r="G663" s="111"/>
      <c r="H663" s="111"/>
      <c r="I663" s="111"/>
      <c r="J663" s="111"/>
    </row>
    <row r="664" spans="1:10" s="90" customFormat="1" ht="42" x14ac:dyDescent="0.3">
      <c r="A664" s="93"/>
      <c r="B664" s="98" t="s">
        <v>81</v>
      </c>
      <c r="C664" s="98" t="s">
        <v>82</v>
      </c>
      <c r="D664" s="98" t="s">
        <v>83</v>
      </c>
      <c r="E664" s="98" t="s">
        <v>84</v>
      </c>
      <c r="F664" s="111"/>
      <c r="G664" s="111"/>
      <c r="H664" s="111"/>
      <c r="I664" s="111"/>
      <c r="J664" s="111"/>
    </row>
    <row r="665" spans="1:10" s="90" customFormat="1" x14ac:dyDescent="0.3">
      <c r="A665" s="80" t="s">
        <v>276</v>
      </c>
      <c r="B665" s="30">
        <f>INDEX(Region!K:K,MATCH($A665&amp;$A$662,Region!$J:$J,0))</f>
        <v>0.38202247191011202</v>
      </c>
      <c r="C665" s="30">
        <f>INDEX(Region!L:L,MATCH($A665&amp;$A$662,Region!$J:$J,0))</f>
        <v>0.41573033707865198</v>
      </c>
      <c r="D665" s="30">
        <f>INDEX(Region!M:M,MATCH($A665&amp;$A$662,Region!$J:$J,0))</f>
        <v>0.62068965517241403</v>
      </c>
      <c r="E665" s="30">
        <f>INDEX(Region!N:N,MATCH($A665&amp;$A$662,Region!$J:$J,0))</f>
        <v>0.38532110091743099</v>
      </c>
      <c r="F665" s="111"/>
      <c r="G665" s="111"/>
      <c r="H665" s="111"/>
      <c r="I665" s="111"/>
      <c r="J665" s="111"/>
    </row>
    <row r="666" spans="1:10" x14ac:dyDescent="0.3">
      <c r="A666" s="80" t="s">
        <v>274</v>
      </c>
      <c r="B666" s="30">
        <f>INDEX(Region!K:K,MATCH($A666&amp;$A$662,Region!$J:$J,0))</f>
        <v>0.101123595505618</v>
      </c>
      <c r="C666" s="30">
        <f>INDEX(Region!L:L,MATCH($A666&amp;$A$662,Region!$J:$J,0))</f>
        <v>0.112359550561798</v>
      </c>
      <c r="D666" s="30">
        <f>INDEX(Region!M:M,MATCH($A666&amp;$A$662,Region!$J:$J,0))</f>
        <v>0.10344827586206901</v>
      </c>
      <c r="E666" s="30">
        <f>INDEX(Region!N:N,MATCH($A666&amp;$A$662,Region!$J:$J,0))</f>
        <v>0.13761467889908299</v>
      </c>
    </row>
    <row r="667" spans="1:10" x14ac:dyDescent="0.3">
      <c r="A667" s="80" t="s">
        <v>275</v>
      </c>
      <c r="B667" s="30">
        <f>INDEX(Region!K:K,MATCH($A667&amp;$A$662,Region!$J:$J,0))</f>
        <v>0.24157303370786501</v>
      </c>
      <c r="C667" s="30">
        <f>INDEX(Region!L:L,MATCH($A667&amp;$A$662,Region!$J:$J,0))</f>
        <v>0.31460674157303398</v>
      </c>
      <c r="D667" s="30">
        <f>INDEX(Region!M:M,MATCH($A667&amp;$A$662,Region!$J:$J,0))</f>
        <v>0.147783251231527</v>
      </c>
      <c r="E667" s="30">
        <f>INDEX(Region!N:N,MATCH($A667&amp;$A$662,Region!$J:$J,0))</f>
        <v>0.119266055045872</v>
      </c>
    </row>
    <row r="668" spans="1:10" x14ac:dyDescent="0.3">
      <c r="A668" s="54" t="s">
        <v>273</v>
      </c>
      <c r="B668" s="30">
        <f>INDEX(Region!K:K,MATCH($A668&amp;$A$662,Region!$J:$J,0))</f>
        <v>0.26966292134831499</v>
      </c>
      <c r="C668" s="30">
        <f>INDEX(Region!L:L,MATCH($A668&amp;$A$662,Region!$J:$J,0))</f>
        <v>0.15730337078651699</v>
      </c>
      <c r="D668" s="30">
        <f>INDEX(Region!M:M,MATCH($A668&amp;$A$662,Region!$J:$J,0))</f>
        <v>0.12807881773398999</v>
      </c>
      <c r="E668" s="30">
        <f>INDEX(Region!N:N,MATCH($A668&amp;$A$662,Region!$J:$J,0))</f>
        <v>0.35779816513761498</v>
      </c>
    </row>
    <row r="669" spans="1:10" x14ac:dyDescent="0.3">
      <c r="A669" s="41" t="s">
        <v>271</v>
      </c>
      <c r="B669" s="30">
        <f>INDEX(Region!K:K,MATCH($A669&amp;$A$662,Region!$J:$J,0))</f>
        <v>0</v>
      </c>
      <c r="C669" s="30">
        <f>INDEX(Region!L:L,MATCH($A669&amp;$A$662,Region!$J:$J,0))</f>
        <v>0</v>
      </c>
      <c r="D669" s="30">
        <f>INDEX(Region!M:M,MATCH($A669&amp;$A$662,Region!$J:$J,0))</f>
        <v>0</v>
      </c>
      <c r="E669" s="30">
        <f>INDEX(Region!N:N,MATCH($A669&amp;$A$662,Region!$J:$J,0))</f>
        <v>0</v>
      </c>
    </row>
    <row r="670" spans="1:10" x14ac:dyDescent="0.3">
      <c r="A670" s="41" t="s">
        <v>272</v>
      </c>
      <c r="B670" s="30">
        <f>INDEX(Region!K:K,MATCH($A670&amp;$A$662,Region!$J:$J,0))</f>
        <v>5.6179775280898901E-3</v>
      </c>
      <c r="C670" s="30">
        <f>INDEX(Region!L:L,MATCH($A670&amp;$A$662,Region!$J:$J,0))</f>
        <v>0</v>
      </c>
      <c r="D670" s="30">
        <f>INDEX(Region!M:M,MATCH($A670&amp;$A$662,Region!$J:$J,0))</f>
        <v>0</v>
      </c>
      <c r="E670" s="30">
        <f>INDEX(Region!N:N,MATCH($A670&amp;$A$662,Region!$J:$J,0))</f>
        <v>0</v>
      </c>
    </row>
    <row r="671" spans="1:10" x14ac:dyDescent="0.3">
      <c r="A671" s="29"/>
    </row>
    <row r="672" spans="1:10" x14ac:dyDescent="0.3">
      <c r="A672" s="97" t="s">
        <v>48</v>
      </c>
    </row>
    <row r="674" spans="1:16" ht="42" x14ac:dyDescent="0.3">
      <c r="B674" s="98" t="s">
        <v>81</v>
      </c>
      <c r="C674" s="98" t="s">
        <v>82</v>
      </c>
      <c r="D674" s="98" t="s">
        <v>83</v>
      </c>
      <c r="E674" s="98" t="s">
        <v>84</v>
      </c>
    </row>
    <row r="675" spans="1:16" x14ac:dyDescent="0.3">
      <c r="A675" s="80" t="s">
        <v>276</v>
      </c>
      <c r="B675" s="30">
        <f>INDEX(Region!K:K,MATCH($A675&amp;$A$672,Region!$J:$J,0))</f>
        <v>0.20547945205479501</v>
      </c>
      <c r="C675" s="30">
        <f>INDEX(Region!L:L,MATCH($A675&amp;$A$672,Region!$J:$J,0))</f>
        <v>0.220430107526882</v>
      </c>
      <c r="D675" s="30">
        <f>INDEX(Region!M:M,MATCH($A675&amp;$A$672,Region!$J:$J,0))</f>
        <v>0.68333333333333302</v>
      </c>
      <c r="E675" s="30">
        <f>INDEX(Region!N:N,MATCH($A675&amp;$A$672,Region!$J:$J,0))</f>
        <v>0.2</v>
      </c>
    </row>
    <row r="676" spans="1:16" x14ac:dyDescent="0.3">
      <c r="A676" s="80" t="s">
        <v>274</v>
      </c>
      <c r="B676" s="30">
        <f>INDEX(Region!K:K,MATCH($A676&amp;$A$672,Region!$J:$J,0))</f>
        <v>4.7945205479452101E-2</v>
      </c>
      <c r="C676" s="30">
        <f>INDEX(Region!L:L,MATCH($A676&amp;$A$672,Region!$J:$J,0))</f>
        <v>8.0645161290322606E-2</v>
      </c>
      <c r="D676" s="30">
        <f>INDEX(Region!M:M,MATCH($A676&amp;$A$672,Region!$J:$J,0))</f>
        <v>1.6666666666666701E-2</v>
      </c>
      <c r="E676" s="30">
        <f>INDEX(Region!N:N,MATCH($A676&amp;$A$672,Region!$J:$J,0))</f>
        <v>7.4074074074074098E-2</v>
      </c>
    </row>
    <row r="677" spans="1:16" x14ac:dyDescent="0.3">
      <c r="A677" s="80" t="s">
        <v>275</v>
      </c>
      <c r="B677" s="30">
        <f>INDEX(Region!K:K,MATCH($A677&amp;$A$672,Region!$J:$J,0))</f>
        <v>0.397260273972603</v>
      </c>
      <c r="C677" s="30">
        <f>INDEX(Region!L:L,MATCH($A677&amp;$A$672,Region!$J:$J,0))</f>
        <v>0.42473118279569899</v>
      </c>
      <c r="D677" s="30">
        <f>INDEX(Region!M:M,MATCH($A677&amp;$A$672,Region!$J:$J,0))</f>
        <v>0.2</v>
      </c>
      <c r="E677" s="30">
        <f>INDEX(Region!N:N,MATCH($A677&amp;$A$672,Region!$J:$J,0))</f>
        <v>0.28888888888888897</v>
      </c>
    </row>
    <row r="678" spans="1:16" x14ac:dyDescent="0.3">
      <c r="A678" s="54" t="s">
        <v>273</v>
      </c>
      <c r="B678" s="30">
        <f>INDEX(Region!K:K,MATCH($A678&amp;$A$672,Region!$J:$J,0))</f>
        <v>0.34246575342465801</v>
      </c>
      <c r="C678" s="30">
        <f>INDEX(Region!L:L,MATCH($A678&amp;$A$672,Region!$J:$J,0))</f>
        <v>0.27419354838709697</v>
      </c>
      <c r="D678" s="30">
        <f>INDEX(Region!M:M,MATCH($A678&amp;$A$672,Region!$J:$J,0))</f>
        <v>0.1</v>
      </c>
      <c r="E678" s="30">
        <f>INDEX(Region!N:N,MATCH($A678&amp;$A$672,Region!$J:$J,0))</f>
        <v>0.422222222222222</v>
      </c>
    </row>
    <row r="679" spans="1:16" x14ac:dyDescent="0.3">
      <c r="A679" s="41" t="s">
        <v>271</v>
      </c>
      <c r="B679" s="30">
        <f>INDEX(Region!K:K,MATCH($A679&amp;$A$672,Region!$J:$J,0))</f>
        <v>0</v>
      </c>
      <c r="C679" s="30">
        <f>INDEX(Region!L:L,MATCH($A679&amp;$A$672,Region!$J:$J,0))</f>
        <v>0</v>
      </c>
      <c r="D679" s="30">
        <f>INDEX(Region!M:M,MATCH($A679&amp;$A$672,Region!$J:$J,0))</f>
        <v>0</v>
      </c>
      <c r="E679" s="30">
        <f>INDEX(Region!N:N,MATCH($A679&amp;$A$672,Region!$J:$J,0))</f>
        <v>0</v>
      </c>
    </row>
    <row r="680" spans="1:16" x14ac:dyDescent="0.3">
      <c r="A680" s="41" t="s">
        <v>272</v>
      </c>
      <c r="B680" s="103">
        <f>INDEX(Region!K:K,MATCH($A680&amp;$A$672,Region!$J:$J,0))</f>
        <v>6.8493150684931503E-3</v>
      </c>
      <c r="C680" s="103">
        <f>INDEX(Region!L:L,MATCH($A680&amp;$A$672,Region!$J:$J,0))</f>
        <v>0</v>
      </c>
      <c r="D680" s="103">
        <f>INDEX(Region!M:M,MATCH($A680&amp;$A$672,Region!$J:$J,0))</f>
        <v>0</v>
      </c>
      <c r="E680" s="103">
        <f>INDEX(Region!N:N,MATCH($A680&amp;$A$672,Region!$J:$J,0))</f>
        <v>1.48148148148148E-2</v>
      </c>
    </row>
    <row r="681" spans="1:16" x14ac:dyDescent="0.3">
      <c r="A681" s="29"/>
      <c r="B681" s="102"/>
      <c r="C681" s="102"/>
      <c r="D681" s="102"/>
      <c r="E681" s="102"/>
    </row>
    <row r="682" spans="1:16" x14ac:dyDescent="0.3">
      <c r="A682" s="29"/>
    </row>
    <row r="683" spans="1:16" x14ac:dyDescent="0.3">
      <c r="A683" s="95" t="s">
        <v>280</v>
      </c>
      <c r="B683" s="95"/>
      <c r="C683" s="95"/>
      <c r="D683" s="95"/>
      <c r="E683" s="95"/>
      <c r="F683" s="95"/>
      <c r="G683" s="95"/>
      <c r="H683" s="95"/>
      <c r="I683" s="95"/>
      <c r="J683" s="95"/>
      <c r="K683" s="95"/>
      <c r="L683" s="95"/>
      <c r="M683" s="95"/>
      <c r="N683" s="95"/>
      <c r="O683" s="95"/>
      <c r="P683" s="95"/>
    </row>
    <row r="684" spans="1:16" x14ac:dyDescent="0.3">
      <c r="A684" s="113"/>
    </row>
    <row r="685" spans="1:16" x14ac:dyDescent="0.3">
      <c r="A685" s="97" t="s">
        <v>11</v>
      </c>
    </row>
    <row r="687" spans="1:16" ht="42" x14ac:dyDescent="0.3">
      <c r="B687" s="98" t="s">
        <v>81</v>
      </c>
      <c r="C687" s="98" t="s">
        <v>82</v>
      </c>
      <c r="D687" s="98" t="s">
        <v>83</v>
      </c>
      <c r="E687" s="98" t="s">
        <v>84</v>
      </c>
    </row>
    <row r="688" spans="1:16" x14ac:dyDescent="0.3">
      <c r="A688" s="41" t="s">
        <v>286</v>
      </c>
      <c r="B688" s="30">
        <f>INDEX(Region!K:K,MATCH($A688&amp;$A$685,Region!$J:$J,0))</f>
        <v>0.23651227953454201</v>
      </c>
      <c r="C688" s="30">
        <f>INDEX(Region!L:L,MATCH($A688&amp;$A$685,Region!$J:$J,0))</f>
        <v>0.17382177209699701</v>
      </c>
      <c r="D688" s="30">
        <f>INDEX(Region!M:M,MATCH($A688&amp;$A$685,Region!$J:$J,0))</f>
        <v>0.30951054125449901</v>
      </c>
      <c r="E688" s="30">
        <f>INDEX(Region!N:N,MATCH($A688&amp;$A$685,Region!$J:$J,0))</f>
        <v>0.31627477475661803</v>
      </c>
    </row>
    <row r="689" spans="1:5" x14ac:dyDescent="0.3">
      <c r="A689" s="54" t="s">
        <v>284</v>
      </c>
      <c r="B689" s="30">
        <f>INDEX(Region!K:K,MATCH($A689&amp;$A$685,Region!$J:$J,0))</f>
        <v>0.120220922463065</v>
      </c>
      <c r="C689" s="30">
        <f>INDEX(Region!L:L,MATCH($A689&amp;$A$685,Region!$J:$J,0))</f>
        <v>0.11179306602054601</v>
      </c>
      <c r="D689" s="30">
        <f>INDEX(Region!M:M,MATCH($A689&amp;$A$685,Region!$J:$J,0))</f>
        <v>7.4974938179585102E-2</v>
      </c>
      <c r="E689" s="30">
        <f>INDEX(Region!N:N,MATCH($A689&amp;$A$685,Region!$J:$J,0))</f>
        <v>6.8566846439578194E-2</v>
      </c>
    </row>
    <row r="690" spans="1:5" x14ac:dyDescent="0.3">
      <c r="A690" s="41" t="s">
        <v>285</v>
      </c>
      <c r="B690" s="30">
        <f>INDEX(Region!K:K,MATCH($A690&amp;$A$685,Region!$J:$J,0))</f>
        <v>0.35785705470205298</v>
      </c>
      <c r="C690" s="30">
        <f>INDEX(Region!L:L,MATCH($A690&amp;$A$685,Region!$J:$J,0))</f>
        <v>0.47438986894879198</v>
      </c>
      <c r="D690" s="30">
        <f>INDEX(Region!M:M,MATCH($A690&amp;$A$685,Region!$J:$J,0))</f>
        <v>0.26771509974300201</v>
      </c>
      <c r="E690" s="30">
        <f>INDEX(Region!N:N,MATCH($A690&amp;$A$685,Region!$J:$J,0))</f>
        <v>0.36555184259650397</v>
      </c>
    </row>
    <row r="691" spans="1:5" x14ac:dyDescent="0.3">
      <c r="A691" s="80" t="s">
        <v>283</v>
      </c>
      <c r="B691" s="30">
        <f>INDEX(Region!K:K,MATCH($A691&amp;$A$685,Region!$J:$J,0))</f>
        <v>0.28377626319320298</v>
      </c>
      <c r="C691" s="30">
        <f>INDEX(Region!L:L,MATCH($A691&amp;$A$685,Region!$J:$J,0))</f>
        <v>0.233235780490085</v>
      </c>
      <c r="D691" s="30">
        <f>INDEX(Region!M:M,MATCH($A691&amp;$A$685,Region!$J:$J,0))</f>
        <v>0.33845346845942398</v>
      </c>
      <c r="E691" s="30">
        <f>INDEX(Region!N:N,MATCH($A691&amp;$A$685,Region!$J:$J,0))</f>
        <v>0.247284548350265</v>
      </c>
    </row>
    <row r="692" spans="1:5" x14ac:dyDescent="0.3">
      <c r="A692" s="80" t="s">
        <v>281</v>
      </c>
      <c r="B692" s="30">
        <f>INDEX(Region!K:K,MATCH($A692&amp;$A$685,Region!$J:$J,0))</f>
        <v>0</v>
      </c>
      <c r="C692" s="30">
        <f>INDEX(Region!L:L,MATCH($A692&amp;$A$685,Region!$J:$J,0))</f>
        <v>2.7339915920178899E-3</v>
      </c>
      <c r="D692" s="30">
        <f>INDEX(Region!M:M,MATCH($A692&amp;$A$685,Region!$J:$J,0))</f>
        <v>4.6466333398887203E-3</v>
      </c>
      <c r="E692" s="30">
        <f>INDEX(Region!N:N,MATCH($A692&amp;$A$685,Region!$J:$J,0))</f>
        <v>1.3926923563715101E-3</v>
      </c>
    </row>
    <row r="693" spans="1:5" x14ac:dyDescent="0.3">
      <c r="A693" s="80" t="s">
        <v>282</v>
      </c>
      <c r="B693" s="30">
        <f>INDEX(Region!K:K,MATCH($A693&amp;$A$685,Region!$J:$J,0))</f>
        <v>1.6334801071377701E-3</v>
      </c>
      <c r="C693" s="30">
        <f>INDEX(Region!L:L,MATCH($A693&amp;$A$685,Region!$J:$J,0))</f>
        <v>4.0255208515621796E-3</v>
      </c>
      <c r="D693" s="30">
        <f>INDEX(Region!M:M,MATCH($A693&amp;$A$685,Region!$J:$J,0))</f>
        <v>4.69931902360136E-3</v>
      </c>
      <c r="E693" s="30">
        <f>INDEX(Region!N:N,MATCH($A693&amp;$A$685,Region!$J:$J,0))</f>
        <v>9.2929550066304901E-4</v>
      </c>
    </row>
    <row r="694" spans="1:5" x14ac:dyDescent="0.3">
      <c r="A694" s="29"/>
    </row>
    <row r="695" spans="1:5" x14ac:dyDescent="0.3">
      <c r="A695" s="97" t="s">
        <v>12</v>
      </c>
    </row>
    <row r="697" spans="1:5" ht="42" x14ac:dyDescent="0.3">
      <c r="B697" s="98" t="s">
        <v>81</v>
      </c>
      <c r="C697" s="98" t="s">
        <v>82</v>
      </c>
      <c r="D697" s="98" t="s">
        <v>83</v>
      </c>
      <c r="E697" s="98" t="s">
        <v>84</v>
      </c>
    </row>
    <row r="698" spans="1:5" x14ac:dyDescent="0.3">
      <c r="A698" s="41" t="s">
        <v>286</v>
      </c>
      <c r="B698" s="30">
        <f>INDEX(Region!K:K,MATCH($A698&amp;$A$695,Region!$J:$J,0))</f>
        <v>0.185393258426966</v>
      </c>
      <c r="C698" s="30">
        <f>INDEX(Region!L:L,MATCH($A698&amp;$A$695,Region!$J:$J,0))</f>
        <v>0.24157303370786501</v>
      </c>
      <c r="D698" s="30">
        <f>INDEX(Region!M:M,MATCH($A698&amp;$A$695,Region!$J:$J,0))</f>
        <v>0.266009852216749</v>
      </c>
      <c r="E698" s="30">
        <f>INDEX(Region!N:N,MATCH($A698&amp;$A$695,Region!$J:$J,0))</f>
        <v>0.23853211009174299</v>
      </c>
    </row>
    <row r="699" spans="1:5" x14ac:dyDescent="0.3">
      <c r="A699" s="54" t="s">
        <v>284</v>
      </c>
      <c r="B699" s="30">
        <f>INDEX(Region!K:K,MATCH($A699&amp;$A$695,Region!$J:$J,0))</f>
        <v>8.98876404494382E-2</v>
      </c>
      <c r="C699" s="30">
        <f>INDEX(Region!L:L,MATCH($A699&amp;$A$695,Region!$J:$J,0))</f>
        <v>8.98876404494382E-2</v>
      </c>
      <c r="D699" s="30">
        <f>INDEX(Region!M:M,MATCH($A699&amp;$A$695,Region!$J:$J,0))</f>
        <v>0.10344827586206901</v>
      </c>
      <c r="E699" s="30">
        <f>INDEX(Region!N:N,MATCH($A699&amp;$A$695,Region!$J:$J,0))</f>
        <v>0.12844036697247699</v>
      </c>
    </row>
    <row r="700" spans="1:5" x14ac:dyDescent="0.3">
      <c r="A700" s="41" t="s">
        <v>285</v>
      </c>
      <c r="B700" s="30">
        <f>INDEX(Region!K:K,MATCH($A700&amp;$A$695,Region!$J:$J,0))</f>
        <v>0.398876404494382</v>
      </c>
      <c r="C700" s="30">
        <f>INDEX(Region!L:L,MATCH($A700&amp;$A$695,Region!$J:$J,0))</f>
        <v>0.49438202247190999</v>
      </c>
      <c r="D700" s="30">
        <f>INDEX(Region!M:M,MATCH($A700&amp;$A$695,Region!$J:$J,0))</f>
        <v>0.42364532019704398</v>
      </c>
      <c r="E700" s="30">
        <f>INDEX(Region!N:N,MATCH($A700&amp;$A$695,Region!$J:$J,0))</f>
        <v>0.23853211009174299</v>
      </c>
    </row>
    <row r="701" spans="1:5" x14ac:dyDescent="0.3">
      <c r="A701" s="80" t="s">
        <v>283</v>
      </c>
      <c r="B701" s="30">
        <f>INDEX(Region!K:K,MATCH($A701&amp;$A$695,Region!$J:$J,0))</f>
        <v>0.325842696629214</v>
      </c>
      <c r="C701" s="30">
        <f>INDEX(Region!L:L,MATCH($A701&amp;$A$695,Region!$J:$J,0))</f>
        <v>0.174157303370786</v>
      </c>
      <c r="D701" s="30">
        <f>INDEX(Region!M:M,MATCH($A701&amp;$A$695,Region!$J:$J,0))</f>
        <v>0.20689655172413801</v>
      </c>
      <c r="E701" s="30">
        <f>INDEX(Region!N:N,MATCH($A701&amp;$A$695,Region!$J:$J,0))</f>
        <v>0.394495412844037</v>
      </c>
    </row>
    <row r="702" spans="1:5" x14ac:dyDescent="0.3">
      <c r="A702" s="80" t="s">
        <v>281</v>
      </c>
      <c r="B702" s="30">
        <f>INDEX(Region!K:K,MATCH($A702&amp;$A$695,Region!$J:$J,0))</f>
        <v>0</v>
      </c>
      <c r="C702" s="30">
        <f>INDEX(Region!L:L,MATCH($A702&amp;$A$695,Region!$J:$J,0))</f>
        <v>0</v>
      </c>
      <c r="D702" s="30">
        <f>INDEX(Region!M:M,MATCH($A702&amp;$A$695,Region!$J:$J,0))</f>
        <v>0</v>
      </c>
      <c r="E702" s="30">
        <f>INDEX(Region!N:N,MATCH($A702&amp;$A$695,Region!$J:$J,0))</f>
        <v>0</v>
      </c>
    </row>
    <row r="703" spans="1:5" x14ac:dyDescent="0.3">
      <c r="A703" s="80" t="s">
        <v>282</v>
      </c>
      <c r="B703" s="30">
        <f>INDEX(Region!K:K,MATCH($A703&amp;$A$695,Region!$J:$J,0))</f>
        <v>0</v>
      </c>
      <c r="C703" s="30">
        <f>INDEX(Region!L:L,MATCH($A703&amp;$A$695,Region!$J:$J,0))</f>
        <v>0</v>
      </c>
      <c r="D703" s="30">
        <f>INDEX(Region!M:M,MATCH($A703&amp;$A$695,Region!$J:$J,0))</f>
        <v>0</v>
      </c>
      <c r="E703" s="30">
        <f>INDEX(Region!N:N,MATCH($A703&amp;$A$695,Region!$J:$J,0))</f>
        <v>0</v>
      </c>
    </row>
    <row r="704" spans="1:5" x14ac:dyDescent="0.3">
      <c r="A704" s="29"/>
    </row>
    <row r="705" spans="1:5" x14ac:dyDescent="0.3">
      <c r="A705" s="97" t="s">
        <v>48</v>
      </c>
    </row>
    <row r="707" spans="1:5" ht="42" x14ac:dyDescent="0.3">
      <c r="B707" s="98" t="s">
        <v>81</v>
      </c>
      <c r="C707" s="98" t="s">
        <v>82</v>
      </c>
      <c r="D707" s="98" t="s">
        <v>83</v>
      </c>
      <c r="E707" s="98" t="s">
        <v>84</v>
      </c>
    </row>
    <row r="708" spans="1:5" x14ac:dyDescent="0.3">
      <c r="A708" s="41" t="s">
        <v>286</v>
      </c>
      <c r="B708" s="30">
        <f>INDEX(Region!K:K,MATCH($A708&amp;$A$705,Region!$J:$J,0))</f>
        <v>5.4794520547945202E-2</v>
      </c>
      <c r="C708" s="30">
        <f>INDEX(Region!L:L,MATCH($A708&amp;$A$705,Region!$J:$J,0))</f>
        <v>0.123655913978495</v>
      </c>
      <c r="D708" s="30">
        <f>INDEX(Region!M:M,MATCH($A708&amp;$A$705,Region!$J:$J,0))</f>
        <v>0.15</v>
      </c>
      <c r="E708" s="30">
        <f>INDEX(Region!N:N,MATCH($A708&amp;$A$705,Region!$J:$J,0))</f>
        <v>5.1851851851851899E-2</v>
      </c>
    </row>
    <row r="709" spans="1:5" x14ac:dyDescent="0.3">
      <c r="A709" s="54" t="s">
        <v>284</v>
      </c>
      <c r="B709" s="30">
        <f>INDEX(Region!K:K,MATCH($A709&amp;$A$705,Region!$J:$J,0))</f>
        <v>9.5890410958904104E-2</v>
      </c>
      <c r="C709" s="30">
        <f>INDEX(Region!L:L,MATCH($A709&amp;$A$705,Region!$J:$J,0))</f>
        <v>4.0322580645161303E-2</v>
      </c>
      <c r="D709" s="30">
        <f>INDEX(Region!M:M,MATCH($A709&amp;$A$705,Region!$J:$J,0))</f>
        <v>6.6666666666666693E-2</v>
      </c>
      <c r="E709" s="30">
        <f>INDEX(Region!N:N,MATCH($A709&amp;$A$705,Region!$J:$J,0))</f>
        <v>8.1481481481481502E-2</v>
      </c>
    </row>
    <row r="710" spans="1:5" x14ac:dyDescent="0.3">
      <c r="A710" s="41" t="s">
        <v>285</v>
      </c>
      <c r="B710" s="30">
        <f>INDEX(Region!K:K,MATCH($A710&amp;$A$705,Region!$J:$J,0))</f>
        <v>0.48630136986301398</v>
      </c>
      <c r="C710" s="30">
        <f>INDEX(Region!L:L,MATCH($A710&amp;$A$705,Region!$J:$J,0))</f>
        <v>0.51344086021505397</v>
      </c>
      <c r="D710" s="30">
        <f>INDEX(Region!M:M,MATCH($A710&amp;$A$705,Region!$J:$J,0))</f>
        <v>0.55000000000000004</v>
      </c>
      <c r="E710" s="30">
        <f>INDEX(Region!N:N,MATCH($A710&amp;$A$705,Region!$J:$J,0))</f>
        <v>0.41481481481481502</v>
      </c>
    </row>
    <row r="711" spans="1:5" x14ac:dyDescent="0.3">
      <c r="A711" s="80" t="s">
        <v>283</v>
      </c>
      <c r="B711" s="30">
        <f>INDEX(Region!K:K,MATCH($A711&amp;$A$705,Region!$J:$J,0))</f>
        <v>0.35616438356164398</v>
      </c>
      <c r="C711" s="30">
        <f>INDEX(Region!L:L,MATCH($A711&amp;$A$705,Region!$J:$J,0))</f>
        <v>0.31720430107526898</v>
      </c>
      <c r="D711" s="30">
        <f>INDEX(Region!M:M,MATCH($A711&amp;$A$705,Region!$J:$J,0))</f>
        <v>0.233333333333333</v>
      </c>
      <c r="E711" s="30">
        <f>INDEX(Region!N:N,MATCH($A711&amp;$A$705,Region!$J:$J,0))</f>
        <v>0.44444444444444398</v>
      </c>
    </row>
    <row r="712" spans="1:5" x14ac:dyDescent="0.3">
      <c r="A712" s="80" t="s">
        <v>281</v>
      </c>
      <c r="B712" s="30">
        <f>INDEX(Region!K:K,MATCH($A712&amp;$A$705,Region!$J:$J,0))</f>
        <v>0</v>
      </c>
      <c r="C712" s="30">
        <f>INDEX(Region!L:L,MATCH($A712&amp;$A$705,Region!$J:$J,0))</f>
        <v>2.6881720430107499E-3</v>
      </c>
      <c r="D712" s="30">
        <f>INDEX(Region!M:M,MATCH($A712&amp;$A$705,Region!$J:$J,0))</f>
        <v>0</v>
      </c>
      <c r="E712" s="30">
        <f>INDEX(Region!N:N,MATCH($A712&amp;$A$705,Region!$J:$J,0))</f>
        <v>0</v>
      </c>
    </row>
    <row r="713" spans="1:5" x14ac:dyDescent="0.3">
      <c r="A713" s="80" t="s">
        <v>282</v>
      </c>
      <c r="B713" s="30">
        <f>INDEX(Region!K:K,MATCH($A713&amp;$A$705,Region!$J:$J,0))</f>
        <v>6.8493150684931503E-3</v>
      </c>
      <c r="C713" s="30">
        <f>INDEX(Region!L:L,MATCH($A713&amp;$A$705,Region!$J:$J,0))</f>
        <v>2.6881720430107499E-3</v>
      </c>
      <c r="D713" s="30">
        <f>INDEX(Region!M:M,MATCH($A713&amp;$A$705,Region!$J:$J,0))</f>
        <v>0</v>
      </c>
      <c r="E713" s="30">
        <f>INDEX(Region!N:N,MATCH($A713&amp;$A$705,Region!$J:$J,0))</f>
        <v>7.4074074074074103E-3</v>
      </c>
    </row>
    <row r="716" spans="1:5" x14ac:dyDescent="0.3">
      <c r="A716" s="95" t="s">
        <v>296</v>
      </c>
    </row>
    <row r="717" spans="1:5" x14ac:dyDescent="0.3">
      <c r="A717" s="113" t="s">
        <v>299</v>
      </c>
    </row>
    <row r="718" spans="1:5" x14ac:dyDescent="0.3">
      <c r="A718" s="113"/>
    </row>
    <row r="719" spans="1:5" x14ac:dyDescent="0.3">
      <c r="A719" s="97" t="s">
        <v>11</v>
      </c>
    </row>
    <row r="721" spans="1:5" ht="42" x14ac:dyDescent="0.3">
      <c r="B721" s="98" t="s">
        <v>81</v>
      </c>
      <c r="C721" s="98" t="s">
        <v>82</v>
      </c>
      <c r="D721" s="98" t="s">
        <v>83</v>
      </c>
      <c r="E721" s="98" t="s">
        <v>84</v>
      </c>
    </row>
    <row r="722" spans="1:5" x14ac:dyDescent="0.3">
      <c r="A722" s="35" t="s">
        <v>297</v>
      </c>
      <c r="B722" s="30">
        <f>INDEX(Region!K:K,MATCH($A722&amp;$A$685,Region!$J:$J,0))</f>
        <v>1</v>
      </c>
      <c r="C722" s="30">
        <f>INDEX(Region!L:L,MATCH($A722&amp;$A$685,Region!$J:$J,0))</f>
        <v>0.83374923794659594</v>
      </c>
      <c r="D722" s="30">
        <f>INDEX(Region!M:M,MATCH($A722&amp;$A$685,Region!$J:$J,0))</f>
        <v>0.67243738291213295</v>
      </c>
      <c r="E722" s="30">
        <f>INDEX(Region!N:N,MATCH($A722&amp;$A$685,Region!$J:$J,0))</f>
        <v>0.63943291592231399</v>
      </c>
    </row>
    <row r="723" spans="1:5" x14ac:dyDescent="0.3">
      <c r="A723" s="35" t="s">
        <v>298</v>
      </c>
      <c r="B723" s="30">
        <f>INDEX(Region!K:K,MATCH($A723&amp;$A$685,Region!$J:$J,0))</f>
        <v>0</v>
      </c>
      <c r="C723" s="30">
        <f>INDEX(Region!L:L,MATCH($A723&amp;$A$685,Region!$J:$J,0))</f>
        <v>0.166250762053404</v>
      </c>
      <c r="D723" s="30">
        <f>INDEX(Region!M:M,MATCH($A723&amp;$A$685,Region!$J:$J,0))</f>
        <v>0.32756261708786699</v>
      </c>
      <c r="E723" s="30">
        <f>INDEX(Region!N:N,MATCH($A723&amp;$A$685,Region!$J:$J,0))</f>
        <v>0.36056708407768601</v>
      </c>
    </row>
    <row r="724" spans="1:5" x14ac:dyDescent="0.3">
      <c r="A724" s="29"/>
    </row>
    <row r="725" spans="1:5" x14ac:dyDescent="0.3">
      <c r="A725" s="97" t="s">
        <v>12</v>
      </c>
    </row>
    <row r="727" spans="1:5" ht="42" x14ac:dyDescent="0.3">
      <c r="B727" s="98" t="s">
        <v>81</v>
      </c>
      <c r="C727" s="98" t="s">
        <v>82</v>
      </c>
      <c r="D727" s="98" t="s">
        <v>83</v>
      </c>
      <c r="E727" s="98" t="s">
        <v>84</v>
      </c>
    </row>
    <row r="728" spans="1:5" x14ac:dyDescent="0.3">
      <c r="A728" s="35" t="s">
        <v>297</v>
      </c>
      <c r="B728" s="30">
        <f>INDEX(Region!K:K,MATCH($A728&amp;$A$695,Region!$J:$J,0))</f>
        <v>1</v>
      </c>
      <c r="C728" s="30">
        <f>INDEX(Region!L:L,MATCH($A728&amp;$A$695,Region!$J:$J,0))</f>
        <v>0.8</v>
      </c>
      <c r="D728" s="30">
        <f>INDEX(Region!M:M,MATCH($A728&amp;$A$695,Region!$J:$J,0))</f>
        <v>0.55555555555555602</v>
      </c>
      <c r="E728" s="30">
        <f>INDEX(Region!N:N,MATCH($A728&amp;$A$695,Region!$J:$J,0))</f>
        <v>0</v>
      </c>
    </row>
    <row r="729" spans="1:5" x14ac:dyDescent="0.3">
      <c r="A729" s="35" t="s">
        <v>298</v>
      </c>
      <c r="B729" s="30">
        <f>INDEX(Region!K:K,MATCH($A729&amp;$A$695,Region!$J:$J,0))</f>
        <v>0</v>
      </c>
      <c r="C729" s="30">
        <f>INDEX(Region!L:L,MATCH($A729&amp;$A$695,Region!$J:$J,0))</f>
        <v>0.2</v>
      </c>
      <c r="D729" s="30">
        <f>INDEX(Region!M:M,MATCH($A729&amp;$A$695,Region!$J:$J,0))</f>
        <v>0.44444444444444398</v>
      </c>
      <c r="E729" s="30">
        <f>INDEX(Region!N:N,MATCH($A729&amp;$A$695,Region!$J:$J,0))</f>
        <v>1</v>
      </c>
    </row>
    <row r="730" spans="1:5" x14ac:dyDescent="0.3">
      <c r="A730" s="29"/>
    </row>
    <row r="731" spans="1:5" x14ac:dyDescent="0.3">
      <c r="A731" s="97" t="s">
        <v>48</v>
      </c>
    </row>
    <row r="733" spans="1:5" ht="42" x14ac:dyDescent="0.3">
      <c r="B733" s="98" t="s">
        <v>81</v>
      </c>
      <c r="C733" s="98" t="s">
        <v>82</v>
      </c>
      <c r="D733" s="98" t="s">
        <v>83</v>
      </c>
      <c r="E733" s="98" t="s">
        <v>84</v>
      </c>
    </row>
    <row r="734" spans="1:5" x14ac:dyDescent="0.3">
      <c r="A734" s="35" t="s">
        <v>297</v>
      </c>
      <c r="B734" s="30" t="str">
        <f>INDEX(Region!K:K,MATCH($A734&amp;$A$705,Region!$J:$J,0))</f>
        <v>NA</v>
      </c>
      <c r="C734" s="30">
        <f>INDEX(Region!L:L,MATCH($A734&amp;$A$705,Region!$J:$J,0))</f>
        <v>1</v>
      </c>
      <c r="D734" s="30" t="str">
        <f>INDEX(Region!M:M,MATCH($A734&amp;$A$705,Region!$J:$J,0))</f>
        <v>NA</v>
      </c>
      <c r="E734" s="30" t="str">
        <f>INDEX(Region!N:N,MATCH($A734&amp;$A$705,Region!$J:$J,0))</f>
        <v>NA</v>
      </c>
    </row>
    <row r="735" spans="1:5" x14ac:dyDescent="0.3">
      <c r="A735" s="35" t="s">
        <v>298</v>
      </c>
      <c r="B735" s="30" t="str">
        <f>INDEX(Region!K:K,MATCH($A735&amp;$A$705,Region!$J:$J,0))</f>
        <v>NA</v>
      </c>
      <c r="C735" s="30">
        <f>INDEX(Region!L:L,MATCH($A735&amp;$A$705,Region!$J:$J,0))</f>
        <v>0</v>
      </c>
      <c r="D735" s="30" t="str">
        <f>INDEX(Region!M:M,MATCH($A735&amp;$A$705,Region!$J:$J,0))</f>
        <v>NA</v>
      </c>
      <c r="E735" s="30" t="str">
        <f>INDEX(Region!N:N,MATCH($A735&amp;$A$705,Region!$J:$J,0))</f>
        <v>NA</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Y252"/>
  <sheetViews>
    <sheetView tabSelected="1" topLeftCell="A118" zoomScale="60" workbookViewId="0">
      <selection activeCell="A13" sqref="A13:K13"/>
    </sheetView>
  </sheetViews>
  <sheetFormatPr defaultColWidth="10.90625" defaultRowHeight="14" x14ac:dyDescent="0.3"/>
  <cols>
    <col min="1" max="1" width="74.08984375" style="23" customWidth="1"/>
    <col min="2" max="16384" width="10.90625" style="29"/>
  </cols>
  <sheetData>
    <row r="1" spans="1:25" ht="18" x14ac:dyDescent="0.4">
      <c r="A1" s="21" t="s">
        <v>293</v>
      </c>
      <c r="B1" s="60"/>
    </row>
    <row r="2" spans="1:25" x14ac:dyDescent="0.3">
      <c r="B2" s="24"/>
    </row>
    <row r="3" spans="1:25" x14ac:dyDescent="0.3">
      <c r="A3" s="25" t="s">
        <v>91</v>
      </c>
      <c r="B3" s="25"/>
      <c r="C3" s="25"/>
      <c r="D3" s="25"/>
      <c r="E3" s="25"/>
      <c r="F3" s="25"/>
      <c r="G3" s="25"/>
      <c r="H3" s="25"/>
      <c r="I3" s="25"/>
      <c r="J3" s="25"/>
      <c r="K3" s="25"/>
    </row>
    <row r="4" spans="1:25" x14ac:dyDescent="0.3">
      <c r="B4" s="24"/>
    </row>
    <row r="5" spans="1:25" x14ac:dyDescent="0.3">
      <c r="A5" s="27" t="s">
        <v>11</v>
      </c>
    </row>
    <row r="7" spans="1:25" x14ac:dyDescent="0.3">
      <c r="B7" s="64" t="s">
        <v>50</v>
      </c>
      <c r="C7" s="64" t="s">
        <v>53</v>
      </c>
      <c r="D7" s="64" t="s">
        <v>54</v>
      </c>
      <c r="E7" s="64" t="s">
        <v>49</v>
      </c>
      <c r="F7" s="64" t="s">
        <v>68</v>
      </c>
      <c r="G7" s="64" t="s">
        <v>51</v>
      </c>
      <c r="H7" s="64" t="s">
        <v>55</v>
      </c>
      <c r="I7" s="64" t="s">
        <v>69</v>
      </c>
      <c r="J7" s="64" t="s">
        <v>70</v>
      </c>
      <c r="K7" s="64" t="s">
        <v>71</v>
      </c>
      <c r="L7" s="64" t="s">
        <v>72</v>
      </c>
      <c r="M7" s="64" t="s">
        <v>73</v>
      </c>
      <c r="N7" s="64" t="s">
        <v>56</v>
      </c>
      <c r="O7" s="64" t="s">
        <v>74</v>
      </c>
      <c r="P7" s="64" t="s">
        <v>59</v>
      </c>
      <c r="Q7" s="64" t="s">
        <v>75</v>
      </c>
      <c r="R7" s="64" t="s">
        <v>76</v>
      </c>
      <c r="S7" s="64" t="s">
        <v>77</v>
      </c>
      <c r="T7" s="64" t="s">
        <v>78</v>
      </c>
      <c r="U7" s="64" t="s">
        <v>79</v>
      </c>
      <c r="V7" s="64" t="s">
        <v>57</v>
      </c>
      <c r="W7" s="64" t="s">
        <v>80</v>
      </c>
      <c r="X7" s="64" t="s">
        <v>52</v>
      </c>
      <c r="Y7" s="64" t="s">
        <v>58</v>
      </c>
    </row>
    <row r="8" spans="1:25" x14ac:dyDescent="0.3">
      <c r="A8" s="29" t="s">
        <v>92</v>
      </c>
      <c r="B8" s="76">
        <f>INDEX(District!M:M,MATCH($A8&amp;$A$5,District!$J:$J,0))</f>
        <v>0.29605263157894701</v>
      </c>
      <c r="C8" s="77">
        <f>INDEX(District!AA:AA,MATCH($A8&amp;$A$5,District!$J:$J,0))</f>
        <v>0.49438202247190999</v>
      </c>
      <c r="D8" s="77">
        <f>INDEX(District!AE:AE,MATCH($A8&amp;$A$5,District!$J:$J,0))</f>
        <v>0.49637681159420299</v>
      </c>
      <c r="E8" s="77">
        <f>INDEX(District!T:T,MATCH($A8&amp;$A$5,District!$J:$J,0))</f>
        <v>0.68571428571428605</v>
      </c>
      <c r="F8" s="77">
        <f>INDEX(District!AB:AB,MATCH($A8&amp;$A$5,District!$J:$J,0))</f>
        <v>0.57211538461538503</v>
      </c>
      <c r="G8" s="77">
        <f>INDEX(District!AC:AC,MATCH($A8&amp;$A$5,District!$J:$J,0))</f>
        <v>0.75</v>
      </c>
      <c r="H8" s="77">
        <f>INDEX(District!Z:Z,MATCH($A8&amp;$A$5,District!$J:$J,0))</f>
        <v>0.73509933774834402</v>
      </c>
      <c r="I8" s="77">
        <f>INDEX(District!O:O,MATCH($A8&amp;$A$5,District!$J:$J,0))</f>
        <v>0.65100671140939603</v>
      </c>
      <c r="J8" s="77">
        <f>INDEX(District!AG:AG,MATCH($A8&amp;$A$5,District!$J:$J,0))</f>
        <v>0.64864864864864902</v>
      </c>
      <c r="K8" s="77">
        <f>INDEX(District!W:W,MATCH($A8&amp;$A$5,District!$J:$J,0))</f>
        <v>0.57324840764331197</v>
      </c>
      <c r="L8" s="77">
        <f>INDEX(District!L:L,MATCH($A8&amp;$A$5,District!$J:$J,0))</f>
        <v>0.54901960784313697</v>
      </c>
      <c r="M8" s="77">
        <f>INDEX(District!Y:Y,MATCH($A8&amp;$A$5,District!$J:$J,0))</f>
        <v>0.46113989637305702</v>
      </c>
      <c r="N8" s="77">
        <f>INDEX(District!X:X,MATCH($A8&amp;$A$5,District!$J:$J,0))</f>
        <v>0.81720430107526898</v>
      </c>
      <c r="O8" s="77">
        <f>INDEX(District!AC:AC,MATCH($A8&amp;$A$5,District!$J:$J,0))</f>
        <v>0.75</v>
      </c>
      <c r="P8" s="77">
        <f>INDEX(District!AF:AF,MATCH($A8&amp;$A$5,District!$J:$J,0))</f>
        <v>0.816455696202532</v>
      </c>
      <c r="Q8" s="77">
        <f>INDEX(District!R:R,MATCH($A8&amp;$A$5,District!$J:$J,0))</f>
        <v>0.71341463414634199</v>
      </c>
      <c r="R8" s="77">
        <f>INDEX(District!AH:AH,MATCH($A8&amp;$A$5,District!$J:$J,0))</f>
        <v>0.61165048543689304</v>
      </c>
      <c r="S8" s="77">
        <f>INDEX(District!AD:AD,MATCH($A8&amp;$A$5,District!$J:$J,0))</f>
        <v>0.59602649006622499</v>
      </c>
      <c r="T8" s="77">
        <f>INDEX(District!K:K,MATCH($A8&amp;$A$5,District!$J:$J,0))</f>
        <v>0.57201646090534997</v>
      </c>
      <c r="U8" s="77">
        <f>INDEX(District!Q:Q,MATCH($A8&amp;$A$5,District!$J:$J,0))</f>
        <v>0.63522012578616405</v>
      </c>
      <c r="V8" s="77">
        <f>INDEX(District!P:P,MATCH($A8&amp;$A$5,District!$J:$J,0))</f>
        <v>0.31674208144796401</v>
      </c>
      <c r="W8" s="77">
        <f>INDEX(District!V:V,MATCH($A8&amp;$A$5,District!$J:$J,0))</f>
        <v>0.52795031055900599</v>
      </c>
      <c r="X8" s="77">
        <f>INDEX(District!U:U,MATCH($A8&amp;$A$5,District!$J:$J,0))</f>
        <v>0.48951048951048998</v>
      </c>
      <c r="Y8" s="77">
        <f>INDEX(District!S:S,MATCH($A8&amp;$A$5,District!$J:$J,0))</f>
        <v>0.55497382198952905</v>
      </c>
    </row>
    <row r="9" spans="1:25" x14ac:dyDescent="0.3">
      <c r="A9" s="29" t="s">
        <v>93</v>
      </c>
      <c r="B9" s="76">
        <f>INDEX(District!M:M,MATCH($A9&amp;$A$5,District!$J:$J,0))</f>
        <v>0.32894736842105299</v>
      </c>
      <c r="C9" s="77">
        <f>INDEX(District!AA:AA,MATCH($A9&amp;$A$5,District!$J:$J,0))</f>
        <v>0.38764044943820197</v>
      </c>
      <c r="D9" s="77">
        <f>INDEX(District!AE:AE,MATCH($A9&amp;$A$5,District!$J:$J,0))</f>
        <v>0.34782608695652201</v>
      </c>
      <c r="E9" s="77">
        <f>INDEX(District!T:T,MATCH($A9&amp;$A$5,District!$J:$J,0))</f>
        <v>0.22857142857142901</v>
      </c>
      <c r="F9" s="77">
        <f>INDEX(District!AB:AB,MATCH($A9&amp;$A$5,District!$J:$J,0))</f>
        <v>0.33653846153846201</v>
      </c>
      <c r="G9" s="77">
        <f>INDEX(District!AC:AC,MATCH($A9&amp;$A$5,District!$J:$J,0))</f>
        <v>0.18292682926829301</v>
      </c>
      <c r="H9" s="77">
        <f>INDEX(District!Z:Z,MATCH($A9&amp;$A$5,District!$J:$J,0))</f>
        <v>0.19867549668874199</v>
      </c>
      <c r="I9" s="77">
        <f>INDEX(District!O:O,MATCH($A9&amp;$A$5,District!$J:$J,0))</f>
        <v>0.24832214765100699</v>
      </c>
      <c r="J9" s="77">
        <f>INDEX(District!AG:AG,MATCH($A9&amp;$A$5,District!$J:$J,0))</f>
        <v>0.20720720720720701</v>
      </c>
      <c r="K9" s="77">
        <f>INDEX(District!W:W,MATCH($A9&amp;$A$5,District!$J:$J,0))</f>
        <v>0.273885350318471</v>
      </c>
      <c r="L9" s="77">
        <f>INDEX(District!L:L,MATCH($A9&amp;$A$5,District!$J:$J,0))</f>
        <v>0.19607843137254899</v>
      </c>
      <c r="M9" s="77">
        <f>INDEX(District!Y:Y,MATCH($A9&amp;$A$5,District!$J:$J,0))</f>
        <v>0.341968911917098</v>
      </c>
      <c r="N9" s="77">
        <f>INDEX(District!X:X,MATCH($A9&amp;$A$5,District!$J:$J,0))</f>
        <v>0.14516129032258099</v>
      </c>
      <c r="O9" s="77">
        <f>INDEX(District!AC:AC,MATCH($A9&amp;$A$5,District!$J:$J,0))</f>
        <v>0.18292682926829301</v>
      </c>
      <c r="P9" s="77">
        <f>INDEX(District!AF:AF,MATCH($A9&amp;$A$5,District!$J:$J,0))</f>
        <v>8.8607594936708903E-2</v>
      </c>
      <c r="Q9" s="77">
        <f>INDEX(District!R:R,MATCH($A9&amp;$A$5,District!$J:$J,0))</f>
        <v>0.19512195121951201</v>
      </c>
      <c r="R9" s="77">
        <f>INDEX(District!AH:AH,MATCH($A9&amp;$A$5,District!$J:$J,0))</f>
        <v>0.25242718446601897</v>
      </c>
      <c r="S9" s="77">
        <f>INDEX(District!AD:AD,MATCH($A9&amp;$A$5,District!$J:$J,0))</f>
        <v>0.17880794701986799</v>
      </c>
      <c r="T9" s="77">
        <f>INDEX(District!K:K,MATCH($A9&amp;$A$5,District!$J:$J,0))</f>
        <v>0.27160493827160498</v>
      </c>
      <c r="U9" s="77">
        <f>INDEX(District!Q:Q,MATCH($A9&amp;$A$5,District!$J:$J,0))</f>
        <v>0.19496855345912001</v>
      </c>
      <c r="V9" s="77">
        <f>INDEX(District!P:P,MATCH($A9&amp;$A$5,District!$J:$J,0))</f>
        <v>0.30316742081448</v>
      </c>
      <c r="W9" s="77">
        <f>INDEX(District!V:V,MATCH($A9&amp;$A$5,District!$J:$J,0))</f>
        <v>0.217391304347826</v>
      </c>
      <c r="X9" s="77">
        <f>INDEX(District!U:U,MATCH($A9&amp;$A$5,District!$J:$J,0))</f>
        <v>0.27272727272727298</v>
      </c>
      <c r="Y9" s="77">
        <f>INDEX(District!S:S,MATCH($A9&amp;$A$5,District!$J:$J,0))</f>
        <v>0.267015706806283</v>
      </c>
    </row>
    <row r="10" spans="1:25" x14ac:dyDescent="0.3">
      <c r="A10" s="29" t="s">
        <v>94</v>
      </c>
      <c r="B10" s="76">
        <f>INDEX(District!M:M,MATCH($A10&amp;$A$5,District!$J:$J,0))</f>
        <v>0.375</v>
      </c>
      <c r="C10" s="77">
        <f>INDEX(District!AA:AA,MATCH($A10&amp;$A$5,District!$J:$J,0))</f>
        <v>0.117977528089888</v>
      </c>
      <c r="D10" s="77">
        <f>INDEX(District!AE:AE,MATCH($A10&amp;$A$5,District!$J:$J,0))</f>
        <v>0.155797101449275</v>
      </c>
      <c r="E10" s="77">
        <f>INDEX(District!T:T,MATCH($A10&amp;$A$5,District!$J:$J,0))</f>
        <v>8.5714285714285701E-2</v>
      </c>
      <c r="F10" s="77">
        <f>INDEX(District!AB:AB,MATCH($A10&amp;$A$5,District!$J:$J,0))</f>
        <v>9.1346153846153896E-2</v>
      </c>
      <c r="G10" s="77">
        <f>INDEX(District!AC:AC,MATCH($A10&amp;$A$5,District!$J:$J,0))</f>
        <v>6.7073170731707293E-2</v>
      </c>
      <c r="H10" s="77">
        <f>INDEX(District!Z:Z,MATCH($A10&amp;$A$5,District!$J:$J,0))</f>
        <v>6.6225165562913899E-2</v>
      </c>
      <c r="I10" s="77">
        <f>INDEX(District!O:O,MATCH($A10&amp;$A$5,District!$J:$J,0))</f>
        <v>0.100671140939597</v>
      </c>
      <c r="J10" s="77">
        <f>INDEX(District!AG:AG,MATCH($A10&amp;$A$5,District!$J:$J,0))</f>
        <v>0.144144144144144</v>
      </c>
      <c r="K10" s="77">
        <f>INDEX(District!W:W,MATCH($A10&amp;$A$5,District!$J:$J,0))</f>
        <v>0.152866242038217</v>
      </c>
      <c r="L10" s="77">
        <f>INDEX(District!L:L,MATCH($A10&amp;$A$5,District!$J:$J,0))</f>
        <v>0.25490196078431399</v>
      </c>
      <c r="M10" s="77">
        <f>INDEX(District!Y:Y,MATCH($A10&amp;$A$5,District!$J:$J,0))</f>
        <v>0.19689119170984501</v>
      </c>
      <c r="N10" s="77">
        <f>INDEX(District!X:X,MATCH($A10&amp;$A$5,District!$J:$J,0))</f>
        <v>3.7634408602150497E-2</v>
      </c>
      <c r="O10" s="77">
        <f>INDEX(District!AC:AC,MATCH($A10&amp;$A$5,District!$J:$J,0))</f>
        <v>6.7073170731707293E-2</v>
      </c>
      <c r="P10" s="77">
        <f>INDEX(District!AF:AF,MATCH($A10&amp;$A$5,District!$J:$J,0))</f>
        <v>9.49367088607595E-2</v>
      </c>
      <c r="Q10" s="77">
        <f>INDEX(District!R:R,MATCH($A10&amp;$A$5,District!$J:$J,0))</f>
        <v>9.1463414634146298E-2</v>
      </c>
      <c r="R10" s="77">
        <f>INDEX(District!AH:AH,MATCH($A10&amp;$A$5,District!$J:$J,0))</f>
        <v>0.13592233009708701</v>
      </c>
      <c r="S10" s="77">
        <f>INDEX(District!AD:AD,MATCH($A10&amp;$A$5,District!$J:$J,0))</f>
        <v>0.22516556291390699</v>
      </c>
      <c r="T10" s="77">
        <f>INDEX(District!K:K,MATCH($A10&amp;$A$5,District!$J:$J,0))</f>
        <v>0.156378600823045</v>
      </c>
      <c r="U10" s="77">
        <f>INDEX(District!Q:Q,MATCH($A10&amp;$A$5,District!$J:$J,0))</f>
        <v>0.169811320754717</v>
      </c>
      <c r="V10" s="77">
        <f>INDEX(District!P:P,MATCH($A10&amp;$A$5,District!$J:$J,0))</f>
        <v>0.38009049773755699</v>
      </c>
      <c r="W10" s="77">
        <f>INDEX(District!V:V,MATCH($A10&amp;$A$5,District!$J:$J,0))</f>
        <v>0.25465838509316802</v>
      </c>
      <c r="X10" s="77">
        <f>INDEX(District!U:U,MATCH($A10&amp;$A$5,District!$J:$J,0))</f>
        <v>0.23776223776223801</v>
      </c>
      <c r="Y10" s="77">
        <f>INDEX(District!S:S,MATCH($A10&amp;$A$5,District!$J:$J,0))</f>
        <v>0.178010471204189</v>
      </c>
    </row>
    <row r="11" spans="1:25" x14ac:dyDescent="0.3">
      <c r="A11" s="29"/>
    </row>
    <row r="12" spans="1:25" x14ac:dyDescent="0.3">
      <c r="A12" s="29"/>
    </row>
    <row r="13" spans="1:25" x14ac:dyDescent="0.3">
      <c r="A13" s="25" t="s">
        <v>100</v>
      </c>
      <c r="B13" s="25"/>
      <c r="C13" s="25"/>
      <c r="D13" s="25"/>
      <c r="E13" s="25"/>
      <c r="F13" s="25"/>
      <c r="G13" s="25"/>
      <c r="H13" s="25"/>
      <c r="I13" s="25"/>
      <c r="J13" s="25"/>
      <c r="K13" s="25"/>
    </row>
    <row r="15" spans="1:25" x14ac:dyDescent="0.3">
      <c r="B15" s="64" t="s">
        <v>50</v>
      </c>
      <c r="C15" s="64" t="s">
        <v>53</v>
      </c>
      <c r="D15" s="64" t="s">
        <v>54</v>
      </c>
      <c r="E15" s="64" t="s">
        <v>49</v>
      </c>
      <c r="F15" s="64" t="s">
        <v>68</v>
      </c>
      <c r="G15" s="64" t="s">
        <v>51</v>
      </c>
      <c r="H15" s="64" t="s">
        <v>55</v>
      </c>
      <c r="I15" s="64" t="s">
        <v>69</v>
      </c>
      <c r="J15" s="64" t="s">
        <v>70</v>
      </c>
      <c r="K15" s="64" t="s">
        <v>71</v>
      </c>
      <c r="L15" s="64" t="s">
        <v>72</v>
      </c>
      <c r="M15" s="64" t="s">
        <v>73</v>
      </c>
      <c r="N15" s="64" t="s">
        <v>56</v>
      </c>
      <c r="O15" s="64" t="s">
        <v>74</v>
      </c>
      <c r="P15" s="64" t="s">
        <v>59</v>
      </c>
      <c r="Q15" s="64" t="s">
        <v>75</v>
      </c>
      <c r="R15" s="64" t="s">
        <v>76</v>
      </c>
      <c r="S15" s="64" t="s">
        <v>77</v>
      </c>
      <c r="T15" s="64" t="s">
        <v>78</v>
      </c>
      <c r="U15" s="64" t="s">
        <v>79</v>
      </c>
      <c r="V15" s="64" t="s">
        <v>57</v>
      </c>
      <c r="W15" s="64" t="s">
        <v>80</v>
      </c>
      <c r="X15" s="64" t="s">
        <v>52</v>
      </c>
      <c r="Y15" s="64" t="s">
        <v>58</v>
      </c>
    </row>
    <row r="16" spans="1:25" x14ac:dyDescent="0.3">
      <c r="A16" s="29" t="s">
        <v>101</v>
      </c>
      <c r="B16" s="76">
        <f>INDEX(District!M:M,MATCH($A16&amp;$A$5,District!$J:$J,0))</f>
        <v>0.65789473684210498</v>
      </c>
      <c r="C16" s="77">
        <f>INDEX(District!AA:AA,MATCH($A16&amp;$A$5,District!$J:$J,0))</f>
        <v>0.88202247191011196</v>
      </c>
      <c r="D16" s="77">
        <f>INDEX(District!AE:AE,MATCH($A16&amp;$A$5,District!$J:$J,0))</f>
        <v>0.94927536231884102</v>
      </c>
      <c r="E16" s="77">
        <f>INDEX(District!T:T,MATCH($A16&amp;$A$5,District!$J:$J,0))</f>
        <v>0.9</v>
      </c>
      <c r="F16" s="77">
        <f>INDEX(District!AB:AB,MATCH($A16&amp;$A$5,District!$J:$J,0))</f>
        <v>0.89423076923076905</v>
      </c>
      <c r="G16" s="77">
        <f>INDEX(District!AC:AC,MATCH($A16&amp;$A$5,District!$J:$J,0))</f>
        <v>0.87195121951219501</v>
      </c>
      <c r="H16" s="77">
        <f>INDEX(District!Z:Z,MATCH($A16&amp;$A$5,District!$J:$J,0))</f>
        <v>0.92052980132450302</v>
      </c>
      <c r="I16" s="77">
        <f>INDEX(District!O:O,MATCH($A16&amp;$A$5,District!$J:$J,0))</f>
        <v>0.90604026845637597</v>
      </c>
      <c r="J16" s="77">
        <f>INDEX(District!AG:AG,MATCH($A16&amp;$A$5,District!$J:$J,0))</f>
        <v>0.91891891891891897</v>
      </c>
      <c r="K16" s="77">
        <f>INDEX(District!W:W,MATCH($A16&amp;$A$5,District!$J:$J,0))</f>
        <v>0.85350318471337605</v>
      </c>
      <c r="L16" s="77">
        <f>INDEX(District!L:L,MATCH($A16&amp;$A$5,District!$J:$J,0))</f>
        <v>0.83660130718954295</v>
      </c>
      <c r="M16" s="77">
        <f>INDEX(District!Y:Y,MATCH($A16&amp;$A$5,District!$J:$J,0))</f>
        <v>0.80310880829015596</v>
      </c>
      <c r="N16" s="77">
        <f>INDEX(District!X:X,MATCH($A16&amp;$A$5,District!$J:$J,0))</f>
        <v>0.97311827956989205</v>
      </c>
      <c r="O16" s="77">
        <f>INDEX(District!AC:AC,MATCH($A16&amp;$A$5,District!$J:$J,0))</f>
        <v>0.87195121951219501</v>
      </c>
      <c r="P16" s="77">
        <f>INDEX(District!AF:AF,MATCH($A16&amp;$A$5,District!$J:$J,0))</f>
        <v>0.981012658227848</v>
      </c>
      <c r="Q16" s="77">
        <f>INDEX(District!R:R,MATCH($A16&amp;$A$5,District!$J:$J,0))</f>
        <v>0.90853658536585402</v>
      </c>
      <c r="R16" s="77">
        <f>INDEX(District!AH:AH,MATCH($A16&amp;$A$5,District!$J:$J,0))</f>
        <v>0.961165048543689</v>
      </c>
      <c r="S16" s="77">
        <f>INDEX(District!AD:AD,MATCH($A16&amp;$A$5,District!$J:$J,0))</f>
        <v>0.97350993377483497</v>
      </c>
      <c r="T16" s="77">
        <f>INDEX(District!K:K,MATCH($A16&amp;$A$5,District!$J:$J,0))</f>
        <v>0.82304526748971196</v>
      </c>
      <c r="U16" s="77">
        <f>INDEX(District!Q:Q,MATCH($A16&amp;$A$5,District!$J:$J,0))</f>
        <v>0.88050314465408797</v>
      </c>
      <c r="V16" s="77">
        <f>INDEX(District!P:P,MATCH($A16&amp;$A$5,District!$J:$J,0))</f>
        <v>0.64253393665158398</v>
      </c>
      <c r="W16" s="77">
        <f>INDEX(District!V:V,MATCH($A16&amp;$A$5,District!$J:$J,0))</f>
        <v>0.83850931677018603</v>
      </c>
      <c r="X16" s="77">
        <f>INDEX(District!U:U,MATCH($A16&amp;$A$5,District!$J:$J,0))</f>
        <v>0.84615384615384603</v>
      </c>
      <c r="Y16" s="77">
        <f>INDEX(District!S:S,MATCH($A16&amp;$A$5,District!$J:$J,0))</f>
        <v>0.89005235602094201</v>
      </c>
    </row>
    <row r="17" spans="1:25" x14ac:dyDescent="0.3">
      <c r="A17" s="29" t="s">
        <v>102</v>
      </c>
      <c r="B17" s="76">
        <f>INDEX(District!M:M,MATCH($A17&amp;$A$5,District!$J:$J,0))</f>
        <v>0.32236842105263203</v>
      </c>
      <c r="C17" s="77">
        <f>INDEX(District!AA:AA,MATCH($A17&amp;$A$5,District!$J:$J,0))</f>
        <v>8.98876404494382E-2</v>
      </c>
      <c r="D17" s="77">
        <f>INDEX(District!AE:AE,MATCH($A17&amp;$A$5,District!$J:$J,0))</f>
        <v>5.0724637681159403E-2</v>
      </c>
      <c r="E17" s="77">
        <f>INDEX(District!T:T,MATCH($A17&amp;$A$5,District!$J:$J,0))</f>
        <v>6.4285714285714293E-2</v>
      </c>
      <c r="F17" s="77">
        <f>INDEX(District!AB:AB,MATCH($A17&amp;$A$5,District!$J:$J,0))</f>
        <v>0.10096153846153801</v>
      </c>
      <c r="G17" s="77">
        <f>INDEX(District!AC:AC,MATCH($A17&amp;$A$5,District!$J:$J,0))</f>
        <v>9.7560975609756101E-2</v>
      </c>
      <c r="H17" s="77">
        <f>INDEX(District!Z:Z,MATCH($A17&amp;$A$5,District!$J:$J,0))</f>
        <v>7.9470198675496706E-2</v>
      </c>
      <c r="I17" s="77">
        <f>INDEX(District!O:O,MATCH($A17&amp;$A$5,District!$J:$J,0))</f>
        <v>8.0536912751677805E-2</v>
      </c>
      <c r="J17" s="77">
        <f>INDEX(District!AG:AG,MATCH($A17&amp;$A$5,District!$J:$J,0))</f>
        <v>7.2072072072072099E-2</v>
      </c>
      <c r="K17" s="77">
        <f>INDEX(District!W:W,MATCH($A17&amp;$A$5,District!$J:$J,0))</f>
        <v>0.14012738853503201</v>
      </c>
      <c r="L17" s="77">
        <f>INDEX(District!L:L,MATCH($A17&amp;$A$5,District!$J:$J,0))</f>
        <v>9.8039215686274495E-2</v>
      </c>
      <c r="M17" s="77">
        <f>INDEX(District!Y:Y,MATCH($A17&amp;$A$5,District!$J:$J,0))</f>
        <v>0.181347150259067</v>
      </c>
      <c r="N17" s="77">
        <f>INDEX(District!X:X,MATCH($A17&amp;$A$5,District!$J:$J,0))</f>
        <v>2.68817204301075E-2</v>
      </c>
      <c r="O17" s="77">
        <f>INDEX(District!AC:AC,MATCH($A17&amp;$A$5,District!$J:$J,0))</f>
        <v>9.7560975609756101E-2</v>
      </c>
      <c r="P17" s="77">
        <f>INDEX(District!AF:AF,MATCH($A17&amp;$A$5,District!$J:$J,0))</f>
        <v>1.8987341772151899E-2</v>
      </c>
      <c r="Q17" s="77">
        <f>INDEX(District!R:R,MATCH($A17&amp;$A$5,District!$J:$J,0))</f>
        <v>7.9268292682926803E-2</v>
      </c>
      <c r="R17" s="77">
        <f>INDEX(District!AH:AH,MATCH($A17&amp;$A$5,District!$J:$J,0))</f>
        <v>3.8834951456310697E-2</v>
      </c>
      <c r="S17" s="77">
        <f>INDEX(District!AD:AD,MATCH($A17&amp;$A$5,District!$J:$J,0))</f>
        <v>2.6490066225165601E-2</v>
      </c>
      <c r="T17" s="77">
        <f>INDEX(District!K:K,MATCH($A17&amp;$A$5,District!$J:$J,0))</f>
        <v>0.156378600823045</v>
      </c>
      <c r="U17" s="77">
        <f>INDEX(District!Q:Q,MATCH($A17&amp;$A$5,District!$J:$J,0))</f>
        <v>0.113207547169811</v>
      </c>
      <c r="V17" s="77">
        <f>INDEX(District!P:P,MATCH($A17&amp;$A$5,District!$J:$J,0))</f>
        <v>0.32579185520361997</v>
      </c>
      <c r="W17" s="77">
        <f>INDEX(District!V:V,MATCH($A17&amp;$A$5,District!$J:$J,0))</f>
        <v>0.161490683229814</v>
      </c>
      <c r="X17" s="77">
        <f>INDEX(District!U:U,MATCH($A17&amp;$A$5,District!$J:$J,0))</f>
        <v>0.14685314685314699</v>
      </c>
      <c r="Y17" s="77">
        <f>INDEX(District!S:S,MATCH($A17&amp;$A$5,District!$J:$J,0))</f>
        <v>0.104712041884817</v>
      </c>
    </row>
    <row r="18" spans="1:25" x14ac:dyDescent="0.3">
      <c r="A18" s="29" t="s">
        <v>103</v>
      </c>
      <c r="B18" s="76">
        <f>INDEX(District!M:M,MATCH($A18&amp;$A$5,District!$J:$J,0))</f>
        <v>1.9736842105263198E-2</v>
      </c>
      <c r="C18" s="77">
        <f>INDEX(District!AA:AA,MATCH($A18&amp;$A$5,District!$J:$J,0))</f>
        <v>2.8089887640449399E-2</v>
      </c>
      <c r="D18" s="77">
        <f>INDEX(District!AE:AE,MATCH($A18&amp;$A$5,District!$J:$J,0))</f>
        <v>0</v>
      </c>
      <c r="E18" s="77">
        <f>INDEX(District!T:T,MATCH($A18&amp;$A$5,District!$J:$J,0))</f>
        <v>3.5714285714285698E-2</v>
      </c>
      <c r="F18" s="77">
        <f>INDEX(District!AB:AB,MATCH($A18&amp;$A$5,District!$J:$J,0))</f>
        <v>4.8076923076923097E-3</v>
      </c>
      <c r="G18" s="77">
        <f>INDEX(District!AC:AC,MATCH($A18&amp;$A$5,District!$J:$J,0))</f>
        <v>3.0487804878048801E-2</v>
      </c>
      <c r="H18" s="77">
        <f>INDEX(District!Z:Z,MATCH($A18&amp;$A$5,District!$J:$J,0))</f>
        <v>0</v>
      </c>
      <c r="I18" s="77">
        <f>INDEX(District!O:O,MATCH($A18&amp;$A$5,District!$J:$J,0))</f>
        <v>1.34228187919463E-2</v>
      </c>
      <c r="J18" s="77">
        <f>INDEX(District!AG:AG,MATCH($A18&amp;$A$5,District!$J:$J,0))</f>
        <v>9.0090090090090107E-3</v>
      </c>
      <c r="K18" s="77">
        <f>INDEX(District!W:W,MATCH($A18&amp;$A$5,District!$J:$J,0))</f>
        <v>6.3694267515923596E-3</v>
      </c>
      <c r="L18" s="77">
        <f>INDEX(District!L:L,MATCH($A18&amp;$A$5,District!$J:$J,0))</f>
        <v>6.5359477124182996E-2</v>
      </c>
      <c r="M18" s="77">
        <f>INDEX(District!Y:Y,MATCH($A18&amp;$A$5,District!$J:$J,0))</f>
        <v>1.55440414507772E-2</v>
      </c>
      <c r="N18" s="77">
        <f>INDEX(District!X:X,MATCH($A18&amp;$A$5,District!$J:$J,0))</f>
        <v>0</v>
      </c>
      <c r="O18" s="77">
        <f>INDEX(District!AC:AC,MATCH($A18&amp;$A$5,District!$J:$J,0))</f>
        <v>3.0487804878048801E-2</v>
      </c>
      <c r="P18" s="77">
        <f>INDEX(District!AF:AF,MATCH($A18&amp;$A$5,District!$J:$J,0))</f>
        <v>0</v>
      </c>
      <c r="Q18" s="77">
        <f>INDEX(District!R:R,MATCH($A18&amp;$A$5,District!$J:$J,0))</f>
        <v>1.21951219512195E-2</v>
      </c>
      <c r="R18" s="77">
        <f>INDEX(District!AH:AH,MATCH($A18&amp;$A$5,District!$J:$J,0))</f>
        <v>0</v>
      </c>
      <c r="S18" s="77">
        <f>INDEX(District!AD:AD,MATCH($A18&amp;$A$5,District!$J:$J,0))</f>
        <v>0</v>
      </c>
      <c r="T18" s="77">
        <f>INDEX(District!K:K,MATCH($A18&amp;$A$5,District!$J:$J,0))</f>
        <v>2.0576131687242798E-2</v>
      </c>
      <c r="U18" s="77">
        <f>INDEX(District!Q:Q,MATCH($A18&amp;$A$5,District!$J:$J,0))</f>
        <v>6.2893081761006301E-3</v>
      </c>
      <c r="V18" s="77">
        <f>INDEX(District!P:P,MATCH($A18&amp;$A$5,District!$J:$J,0))</f>
        <v>3.1674208144796399E-2</v>
      </c>
      <c r="W18" s="77">
        <f>INDEX(District!V:V,MATCH($A18&amp;$A$5,District!$J:$J,0))</f>
        <v>0</v>
      </c>
      <c r="X18" s="77">
        <f>INDEX(District!U:U,MATCH($A18&amp;$A$5,District!$J:$J,0))</f>
        <v>6.9930069930069904E-3</v>
      </c>
      <c r="Y18" s="77">
        <f>INDEX(District!S:S,MATCH($A18&amp;$A$5,District!$J:$J,0))</f>
        <v>5.2356020942408397E-3</v>
      </c>
    </row>
    <row r="19" spans="1:25" x14ac:dyDescent="0.3">
      <c r="A19" s="29"/>
    </row>
    <row r="20" spans="1:25" x14ac:dyDescent="0.3">
      <c r="A20" s="29"/>
      <c r="B20" s="81"/>
      <c r="C20" s="81"/>
      <c r="D20" s="81"/>
      <c r="E20" s="81"/>
      <c r="F20" s="81"/>
      <c r="G20" s="81"/>
      <c r="H20" s="81"/>
      <c r="I20" s="81"/>
      <c r="J20" s="81"/>
      <c r="K20" s="81"/>
      <c r="L20" s="81"/>
      <c r="M20" s="81"/>
      <c r="N20" s="81"/>
      <c r="O20" s="81"/>
      <c r="P20" s="81"/>
      <c r="Q20" s="81"/>
      <c r="R20" s="81"/>
      <c r="S20" s="81"/>
      <c r="T20" s="81"/>
      <c r="U20" s="81"/>
      <c r="V20" s="81"/>
      <c r="W20" s="81"/>
      <c r="X20" s="81"/>
      <c r="Y20" s="81"/>
    </row>
    <row r="21" spans="1:25" x14ac:dyDescent="0.3">
      <c r="A21" s="29"/>
      <c r="B21" s="81"/>
      <c r="C21" s="81"/>
      <c r="D21" s="81"/>
      <c r="E21" s="81"/>
      <c r="F21" s="81"/>
      <c r="G21" s="81"/>
      <c r="H21" s="81"/>
      <c r="I21" s="81"/>
      <c r="J21" s="81"/>
      <c r="K21" s="81"/>
      <c r="L21" s="81"/>
      <c r="M21" s="81"/>
      <c r="N21" s="81"/>
      <c r="O21" s="81"/>
      <c r="P21" s="81"/>
      <c r="Q21" s="81"/>
      <c r="R21" s="81"/>
      <c r="S21" s="81"/>
      <c r="T21" s="81"/>
      <c r="U21" s="81"/>
      <c r="V21" s="81"/>
      <c r="W21" s="81"/>
      <c r="X21" s="81"/>
      <c r="Y21" s="81"/>
    </row>
    <row r="22" spans="1:25" x14ac:dyDescent="0.3">
      <c r="A22" s="25" t="s">
        <v>114</v>
      </c>
      <c r="B22" s="25"/>
      <c r="C22" s="25"/>
      <c r="D22" s="25"/>
      <c r="E22" s="25"/>
      <c r="F22" s="25"/>
      <c r="G22" s="25"/>
      <c r="H22" s="25"/>
      <c r="I22" s="25"/>
      <c r="J22" s="25"/>
      <c r="K22" s="25"/>
    </row>
    <row r="23" spans="1:25" x14ac:dyDescent="0.3">
      <c r="A23" s="33"/>
    </row>
    <row r="24" spans="1:25" x14ac:dyDescent="0.3">
      <c r="A24" s="78" t="s">
        <v>115</v>
      </c>
    </row>
    <row r="25" spans="1:25" x14ac:dyDescent="0.3">
      <c r="B25" s="64" t="s">
        <v>50</v>
      </c>
      <c r="C25" s="64" t="s">
        <v>53</v>
      </c>
      <c r="D25" s="64" t="s">
        <v>54</v>
      </c>
      <c r="E25" s="64" t="s">
        <v>49</v>
      </c>
      <c r="F25" s="64" t="s">
        <v>68</v>
      </c>
      <c r="G25" s="64" t="s">
        <v>51</v>
      </c>
      <c r="H25" s="64" t="s">
        <v>55</v>
      </c>
      <c r="I25" s="64" t="s">
        <v>69</v>
      </c>
      <c r="J25" s="64" t="s">
        <v>70</v>
      </c>
      <c r="K25" s="64" t="s">
        <v>71</v>
      </c>
      <c r="L25" s="64" t="s">
        <v>72</v>
      </c>
      <c r="M25" s="64" t="s">
        <v>73</v>
      </c>
      <c r="N25" s="64" t="s">
        <v>56</v>
      </c>
      <c r="O25" s="64" t="s">
        <v>74</v>
      </c>
      <c r="P25" s="64" t="s">
        <v>59</v>
      </c>
      <c r="Q25" s="64" t="s">
        <v>75</v>
      </c>
      <c r="R25" s="64" t="s">
        <v>76</v>
      </c>
      <c r="S25" s="64" t="s">
        <v>77</v>
      </c>
      <c r="T25" s="64" t="s">
        <v>78</v>
      </c>
      <c r="U25" s="64" t="s">
        <v>79</v>
      </c>
      <c r="V25" s="64" t="s">
        <v>57</v>
      </c>
      <c r="W25" s="64" t="s">
        <v>80</v>
      </c>
      <c r="X25" s="64" t="s">
        <v>52</v>
      </c>
      <c r="Y25" s="64" t="s">
        <v>58</v>
      </c>
    </row>
    <row r="26" spans="1:25" x14ac:dyDescent="0.3">
      <c r="A26" s="34" t="s">
        <v>116</v>
      </c>
      <c r="B26" s="76">
        <f>INDEX(District!M:M,MATCH($A26&amp;$A$5,District!$J:$J,0))</f>
        <v>6.5789473684210497E-3</v>
      </c>
      <c r="C26" s="76">
        <f>INDEX(District!AA:AA,MATCH($A26&amp;$A$5,District!$J:$J,0))</f>
        <v>0</v>
      </c>
      <c r="D26" s="76">
        <f>INDEX(District!AE:AE,MATCH($A26&amp;$A$5,District!$J:$J,0))</f>
        <v>3.6231884057971002E-3</v>
      </c>
      <c r="E26" s="76">
        <f>INDEX(District!T:T,MATCH($A26&amp;$A$5,District!$J:$J,0))</f>
        <v>0</v>
      </c>
      <c r="F26" s="76">
        <f>INDEX(District!AB:AB,MATCH($A26&amp;$A$5,District!$J:$J,0))</f>
        <v>0</v>
      </c>
      <c r="G26" s="76">
        <f>INDEX(District!AC:AC,MATCH($A26&amp;$A$5,District!$J:$J,0))</f>
        <v>6.0975609756097598E-3</v>
      </c>
      <c r="H26" s="76">
        <f>INDEX(District!Z:Z,MATCH($A26&amp;$A$5,District!$J:$J,0))</f>
        <v>6.6225165562913899E-3</v>
      </c>
      <c r="I26" s="76">
        <f>INDEX(District!O:O,MATCH($A26&amp;$A$5,District!$J:$J,0))</f>
        <v>0</v>
      </c>
      <c r="J26" s="76">
        <f>INDEX(District!AG:AG,MATCH($A26&amp;$A$5,District!$J:$J,0))</f>
        <v>0</v>
      </c>
      <c r="K26" s="76">
        <f>INDEX(District!W:W,MATCH($A26&amp;$A$5,District!$J:$J,0))</f>
        <v>0</v>
      </c>
      <c r="L26" s="76">
        <f>INDEX(District!L:L,MATCH($A26&amp;$A$5,District!$J:$J,0))</f>
        <v>1.9607843137254902E-2</v>
      </c>
      <c r="M26" s="76">
        <f>INDEX(District!Y:Y,MATCH($A26&amp;$A$5,District!$J:$J,0))</f>
        <v>1.03626943005181E-2</v>
      </c>
      <c r="N26" s="76">
        <f>INDEX(District!X:X,MATCH($A26&amp;$A$5,District!$J:$J,0))</f>
        <v>0</v>
      </c>
      <c r="O26" s="76">
        <f>INDEX(District!AC:AC,MATCH($A26&amp;$A$5,District!$J:$J,0))</f>
        <v>6.0975609756097598E-3</v>
      </c>
      <c r="P26" s="76">
        <f>INDEX(District!AF:AF,MATCH($A26&amp;$A$5,District!$J:$J,0))</f>
        <v>0</v>
      </c>
      <c r="Q26" s="76">
        <f>INDEX(District!R:R,MATCH($A26&amp;$A$5,District!$J:$J,0))</f>
        <v>6.0975609756097598E-3</v>
      </c>
      <c r="R26" s="76">
        <f>INDEX(District!AH:AH,MATCH($A26&amp;$A$5,District!$J:$J,0))</f>
        <v>0</v>
      </c>
      <c r="S26" s="76">
        <f>INDEX(District!AD:AD,MATCH($A26&amp;$A$5,District!$J:$J,0))</f>
        <v>1.3245033112582801E-2</v>
      </c>
      <c r="T26" s="76">
        <f>INDEX(District!K:K,MATCH($A26&amp;$A$5,District!$J:$J,0))</f>
        <v>4.11522633744856E-3</v>
      </c>
      <c r="U26" s="76">
        <f>INDEX(District!Q:Q,MATCH($A26&amp;$A$5,District!$J:$J,0))</f>
        <v>6.2893081761006301E-3</v>
      </c>
      <c r="V26" s="76">
        <f>INDEX(District!P:P,MATCH($A26&amp;$A$5,District!$J:$J,0))</f>
        <v>4.5248868778280504E-3</v>
      </c>
      <c r="W26" s="76">
        <f>INDEX(District!V:V,MATCH($A26&amp;$A$5,District!$J:$J,0))</f>
        <v>6.2111801242236003E-3</v>
      </c>
      <c r="X26" s="76">
        <f>INDEX(District!U:U,MATCH($A26&amp;$A$5,District!$J:$J,0))</f>
        <v>0</v>
      </c>
      <c r="Y26" s="76">
        <f>INDEX(District!S:S,MATCH($A26&amp;$A$5,District!$J:$J,0))</f>
        <v>0</v>
      </c>
    </row>
    <row r="27" spans="1:25" x14ac:dyDescent="0.3">
      <c r="A27" s="34" t="s">
        <v>117</v>
      </c>
      <c r="B27" s="76">
        <f>INDEX(District!M:M,MATCH($A27&amp;$A$5,District!$J:$J,0))</f>
        <v>1.9736842105263198E-2</v>
      </c>
      <c r="C27" s="77">
        <f>INDEX(District!AA:AA,MATCH($A27&amp;$A$5,District!$J:$J,0))</f>
        <v>1.6853932584269701E-2</v>
      </c>
      <c r="D27" s="77">
        <f>INDEX(District!AE:AE,MATCH($A27&amp;$A$5,District!$J:$J,0))</f>
        <v>3.6231884057971002E-3</v>
      </c>
      <c r="E27" s="77">
        <f>INDEX(District!T:T,MATCH($A27&amp;$A$5,District!$J:$J,0))</f>
        <v>0</v>
      </c>
      <c r="F27" s="77">
        <f>INDEX(District!AB:AB,MATCH($A27&amp;$A$5,District!$J:$J,0))</f>
        <v>0</v>
      </c>
      <c r="G27" s="77">
        <f>INDEX(District!AC:AC,MATCH($A27&amp;$A$5,District!$J:$J,0))</f>
        <v>6.0975609756097598E-3</v>
      </c>
      <c r="H27" s="77">
        <f>INDEX(District!Z:Z,MATCH($A27&amp;$A$5,District!$J:$J,0))</f>
        <v>6.6225165562913899E-3</v>
      </c>
      <c r="I27" s="77">
        <f>INDEX(District!O:O,MATCH($A27&amp;$A$5,District!$J:$J,0))</f>
        <v>1.34228187919463E-2</v>
      </c>
      <c r="J27" s="77">
        <f>INDEX(District!AG:AG,MATCH($A27&amp;$A$5,District!$J:$J,0))</f>
        <v>0</v>
      </c>
      <c r="K27" s="77">
        <f>INDEX(District!W:W,MATCH($A27&amp;$A$5,District!$J:$J,0))</f>
        <v>1.9108280254777101E-2</v>
      </c>
      <c r="L27" s="77">
        <f>INDEX(District!L:L,MATCH($A27&amp;$A$5,District!$J:$J,0))</f>
        <v>1.30718954248366E-2</v>
      </c>
      <c r="M27" s="77">
        <f>INDEX(District!Y:Y,MATCH($A27&amp;$A$5,District!$J:$J,0))</f>
        <v>1.03626943005181E-2</v>
      </c>
      <c r="N27" s="77">
        <f>INDEX(District!X:X,MATCH($A27&amp;$A$5,District!$J:$J,0))</f>
        <v>1.0752688172042999E-2</v>
      </c>
      <c r="O27" s="77">
        <f>INDEX(District!AC:AC,MATCH($A27&amp;$A$5,District!$J:$J,0))</f>
        <v>6.0975609756097598E-3</v>
      </c>
      <c r="P27" s="77">
        <f>INDEX(District!AF:AF,MATCH($A27&amp;$A$5,District!$J:$J,0))</f>
        <v>6.3291139240506302E-3</v>
      </c>
      <c r="Q27" s="77">
        <f>INDEX(District!R:R,MATCH($A27&amp;$A$5,District!$J:$J,0))</f>
        <v>3.0487804878048801E-2</v>
      </c>
      <c r="R27" s="77">
        <f>INDEX(District!AH:AH,MATCH($A27&amp;$A$5,District!$J:$J,0))</f>
        <v>2.9126213592233E-2</v>
      </c>
      <c r="S27" s="77">
        <f>INDEX(District!AD:AD,MATCH($A27&amp;$A$5,District!$J:$J,0))</f>
        <v>6.6225165562913899E-3</v>
      </c>
      <c r="T27" s="77">
        <f>INDEX(District!K:K,MATCH($A27&amp;$A$5,District!$J:$J,0))</f>
        <v>1.6460905349794198E-2</v>
      </c>
      <c r="U27" s="77">
        <f>INDEX(District!Q:Q,MATCH($A27&amp;$A$5,District!$J:$J,0))</f>
        <v>3.1446540880503103E-2</v>
      </c>
      <c r="V27" s="77">
        <f>INDEX(District!P:P,MATCH($A27&amp;$A$5,District!$J:$J,0))</f>
        <v>2.7149321266968299E-2</v>
      </c>
      <c r="W27" s="77">
        <f>INDEX(District!V:V,MATCH($A27&amp;$A$5,District!$J:$J,0))</f>
        <v>3.1055900621118002E-2</v>
      </c>
      <c r="X27" s="77">
        <f>INDEX(District!U:U,MATCH($A27&amp;$A$5,District!$J:$J,0))</f>
        <v>1.3986013986014E-2</v>
      </c>
      <c r="Y27" s="77">
        <f>INDEX(District!S:S,MATCH($A27&amp;$A$5,District!$J:$J,0))</f>
        <v>1.5706806282722498E-2</v>
      </c>
    </row>
    <row r="28" spans="1:25" x14ac:dyDescent="0.3">
      <c r="A28" s="34" t="s">
        <v>118</v>
      </c>
      <c r="B28" s="76">
        <f>INDEX(District!M:M,MATCH($A28&amp;$A$5,District!$J:$J,0))</f>
        <v>9.2105263157894704E-2</v>
      </c>
      <c r="C28" s="77">
        <f>INDEX(District!AA:AA,MATCH($A28&amp;$A$5,District!$J:$J,0))</f>
        <v>0.106741573033708</v>
      </c>
      <c r="D28" s="77">
        <f>INDEX(District!AE:AE,MATCH($A28&amp;$A$5,District!$J:$J,0))</f>
        <v>6.5217391304347797E-2</v>
      </c>
      <c r="E28" s="77">
        <f>INDEX(District!T:T,MATCH($A28&amp;$A$5,District!$J:$J,0))</f>
        <v>1.4285714285714299E-2</v>
      </c>
      <c r="F28" s="77">
        <f>INDEX(District!AB:AB,MATCH($A28&amp;$A$5,District!$J:$J,0))</f>
        <v>1.9230769230769201E-2</v>
      </c>
      <c r="G28" s="77">
        <f>INDEX(District!AC:AC,MATCH($A28&amp;$A$5,District!$J:$J,0))</f>
        <v>4.2682926829268303E-2</v>
      </c>
      <c r="H28" s="77">
        <f>INDEX(District!Z:Z,MATCH($A28&amp;$A$5,District!$J:$J,0))</f>
        <v>2.6490066225165601E-2</v>
      </c>
      <c r="I28" s="77">
        <f>INDEX(District!O:O,MATCH($A28&amp;$A$5,District!$J:$J,0))</f>
        <v>4.6979865771812103E-2</v>
      </c>
      <c r="J28" s="77">
        <f>INDEX(District!AG:AG,MATCH($A28&amp;$A$5,District!$J:$J,0))</f>
        <v>9.90990990990991E-2</v>
      </c>
      <c r="K28" s="77">
        <f>INDEX(District!W:W,MATCH($A28&amp;$A$5,District!$J:$J,0))</f>
        <v>4.4585987261146501E-2</v>
      </c>
      <c r="L28" s="77">
        <f>INDEX(District!L:L,MATCH($A28&amp;$A$5,District!$J:$J,0))</f>
        <v>5.8823529411764698E-2</v>
      </c>
      <c r="M28" s="77">
        <f>INDEX(District!Y:Y,MATCH($A28&amp;$A$5,District!$J:$J,0))</f>
        <v>3.10880829015544E-2</v>
      </c>
      <c r="N28" s="77">
        <f>INDEX(District!X:X,MATCH($A28&amp;$A$5,District!$J:$J,0))</f>
        <v>5.9139784946236597E-2</v>
      </c>
      <c r="O28" s="77">
        <f>INDEX(District!AC:AC,MATCH($A28&amp;$A$5,District!$J:$J,0))</f>
        <v>4.2682926829268303E-2</v>
      </c>
      <c r="P28" s="77">
        <f>INDEX(District!AF:AF,MATCH($A28&amp;$A$5,District!$J:$J,0))</f>
        <v>6.3291139240506306E-2</v>
      </c>
      <c r="Q28" s="77">
        <f>INDEX(District!R:R,MATCH($A28&amp;$A$5,District!$J:$J,0))</f>
        <v>5.4878048780487798E-2</v>
      </c>
      <c r="R28" s="77">
        <f>INDEX(District!AH:AH,MATCH($A28&amp;$A$5,District!$J:$J,0))</f>
        <v>3.8834951456310697E-2</v>
      </c>
      <c r="S28" s="77">
        <f>INDEX(District!AD:AD,MATCH($A28&amp;$A$5,District!$J:$J,0))</f>
        <v>0.12582781456953601</v>
      </c>
      <c r="T28" s="77">
        <f>INDEX(District!K:K,MATCH($A28&amp;$A$5,District!$J:$J,0))</f>
        <v>5.3497942386831303E-2</v>
      </c>
      <c r="U28" s="77">
        <f>INDEX(District!Q:Q,MATCH($A28&amp;$A$5,District!$J:$J,0))</f>
        <v>8.17610062893082E-2</v>
      </c>
      <c r="V28" s="77">
        <f>INDEX(District!P:P,MATCH($A28&amp;$A$5,District!$J:$J,0))</f>
        <v>4.52488687782805E-2</v>
      </c>
      <c r="W28" s="77">
        <f>INDEX(District!V:V,MATCH($A28&amp;$A$5,District!$J:$J,0))</f>
        <v>8.0745341614906804E-2</v>
      </c>
      <c r="X28" s="77">
        <f>INDEX(District!U:U,MATCH($A28&amp;$A$5,District!$J:$J,0))</f>
        <v>4.8951048951049E-2</v>
      </c>
      <c r="Y28" s="77">
        <f>INDEX(District!S:S,MATCH($A28&amp;$A$5,District!$J:$J,0))</f>
        <v>3.1413612565444997E-2</v>
      </c>
    </row>
    <row r="29" spans="1:25" x14ac:dyDescent="0.3">
      <c r="A29" s="34" t="s">
        <v>119</v>
      </c>
      <c r="B29" s="76">
        <f>INDEX(District!M:M,MATCH($A29&amp;$A$5,District!$J:$J,0))</f>
        <v>0.11184210526315801</v>
      </c>
      <c r="C29" s="77">
        <f>INDEX(District!AA:AA,MATCH($A29&amp;$A$5,District!$J:$J,0))</f>
        <v>7.3033707865168496E-2</v>
      </c>
      <c r="D29" s="77">
        <f>INDEX(District!AE:AE,MATCH($A29&amp;$A$5,District!$J:$J,0))</f>
        <v>0.123188405797101</v>
      </c>
      <c r="E29" s="77">
        <f>INDEX(District!T:T,MATCH($A29&amp;$A$5,District!$J:$J,0))</f>
        <v>5.7142857142857099E-2</v>
      </c>
      <c r="F29" s="77">
        <f>INDEX(District!AB:AB,MATCH($A29&amp;$A$5,District!$J:$J,0))</f>
        <v>0.168269230769231</v>
      </c>
      <c r="G29" s="77">
        <f>INDEX(District!AC:AC,MATCH($A29&amp;$A$5,District!$J:$J,0))</f>
        <v>6.7073170731707293E-2</v>
      </c>
      <c r="H29" s="77">
        <f>INDEX(District!Z:Z,MATCH($A29&amp;$A$5,District!$J:$J,0))</f>
        <v>0.15231788079470199</v>
      </c>
      <c r="I29" s="77">
        <f>INDEX(District!O:O,MATCH($A29&amp;$A$5,District!$J:$J,0))</f>
        <v>0.15436241610738299</v>
      </c>
      <c r="J29" s="77">
        <f>INDEX(District!AG:AG,MATCH($A29&amp;$A$5,District!$J:$J,0))</f>
        <v>0.108108108108108</v>
      </c>
      <c r="K29" s="77">
        <f>INDEX(District!W:W,MATCH($A29&amp;$A$5,District!$J:$J,0))</f>
        <v>0.13375796178343899</v>
      </c>
      <c r="L29" s="77">
        <f>INDEX(District!L:L,MATCH($A29&amp;$A$5,District!$J:$J,0))</f>
        <v>0.13071895424836599</v>
      </c>
      <c r="M29" s="77">
        <f>INDEX(District!Y:Y,MATCH($A29&amp;$A$5,District!$J:$J,0))</f>
        <v>0.16580310880829</v>
      </c>
      <c r="N29" s="77">
        <f>INDEX(District!X:X,MATCH($A29&amp;$A$5,District!$J:$J,0))</f>
        <v>8.6021505376344107E-2</v>
      </c>
      <c r="O29" s="77">
        <f>INDEX(District!AC:AC,MATCH($A29&amp;$A$5,District!$J:$J,0))</f>
        <v>6.7073170731707293E-2</v>
      </c>
      <c r="P29" s="77">
        <f>INDEX(District!AF:AF,MATCH($A29&amp;$A$5,District!$J:$J,0))</f>
        <v>0.151898734177215</v>
      </c>
      <c r="Q29" s="77">
        <f>INDEX(District!R:R,MATCH($A29&amp;$A$5,District!$J:$J,0))</f>
        <v>9.1463414634146298E-2</v>
      </c>
      <c r="R29" s="77">
        <f>INDEX(District!AH:AH,MATCH($A29&amp;$A$5,District!$J:$J,0))</f>
        <v>0.116504854368932</v>
      </c>
      <c r="S29" s="77">
        <f>INDEX(District!AD:AD,MATCH($A29&amp;$A$5,District!$J:$J,0))</f>
        <v>0.15231788079470199</v>
      </c>
      <c r="T29" s="77">
        <f>INDEX(District!K:K,MATCH($A29&amp;$A$5,District!$J:$J,0))</f>
        <v>0.164609053497942</v>
      </c>
      <c r="U29" s="77">
        <f>INDEX(District!Q:Q,MATCH($A29&amp;$A$5,District!$J:$J,0))</f>
        <v>8.17610062893082E-2</v>
      </c>
      <c r="V29" s="77">
        <f>INDEX(District!P:P,MATCH($A29&amp;$A$5,District!$J:$J,0))</f>
        <v>7.2398190045248903E-2</v>
      </c>
      <c r="W29" s="77">
        <f>INDEX(District!V:V,MATCH($A29&amp;$A$5,District!$J:$J,0))</f>
        <v>0.13664596273291901</v>
      </c>
      <c r="X29" s="77">
        <f>INDEX(District!U:U,MATCH($A29&amp;$A$5,District!$J:$J,0))</f>
        <v>0.223776223776224</v>
      </c>
      <c r="Y29" s="77">
        <f>INDEX(District!S:S,MATCH($A29&amp;$A$5,District!$J:$J,0))</f>
        <v>0.109947643979058</v>
      </c>
    </row>
    <row r="30" spans="1:25" x14ac:dyDescent="0.3">
      <c r="A30" s="34" t="s">
        <v>120</v>
      </c>
      <c r="B30" s="76">
        <f>INDEX(District!M:M,MATCH($A30&amp;$A$5,District!$J:$J,0))</f>
        <v>6.5789473684210495E-2</v>
      </c>
      <c r="C30" s="77">
        <f>INDEX(District!AA:AA,MATCH($A30&amp;$A$5,District!$J:$J,0))</f>
        <v>7.3033707865168496E-2</v>
      </c>
      <c r="D30" s="77">
        <f>INDEX(District!AE:AE,MATCH($A30&amp;$A$5,District!$J:$J,0))</f>
        <v>0.13043478260869601</v>
      </c>
      <c r="E30" s="77">
        <f>INDEX(District!T:T,MATCH($A30&amp;$A$5,District!$J:$J,0))</f>
        <v>0.107142857142857</v>
      </c>
      <c r="F30" s="77">
        <f>INDEX(District!AB:AB,MATCH($A30&amp;$A$5,District!$J:$J,0))</f>
        <v>0.14903846153846201</v>
      </c>
      <c r="G30" s="77">
        <f>INDEX(District!AC:AC,MATCH($A30&amp;$A$5,District!$J:$J,0))</f>
        <v>0.103658536585366</v>
      </c>
      <c r="H30" s="77">
        <f>INDEX(District!Z:Z,MATCH($A30&amp;$A$5,District!$J:$J,0))</f>
        <v>0.112582781456954</v>
      </c>
      <c r="I30" s="77">
        <f>INDEX(District!O:O,MATCH($A30&amp;$A$5,District!$J:$J,0))</f>
        <v>0.10738255033557</v>
      </c>
      <c r="J30" s="77">
        <f>INDEX(District!AG:AG,MATCH($A30&amp;$A$5,District!$J:$J,0))</f>
        <v>9.90990990990991E-2</v>
      </c>
      <c r="K30" s="77">
        <f>INDEX(District!W:W,MATCH($A30&amp;$A$5,District!$J:$J,0))</f>
        <v>7.0063694267515894E-2</v>
      </c>
      <c r="L30" s="77">
        <f>INDEX(District!L:L,MATCH($A30&amp;$A$5,District!$J:$J,0))</f>
        <v>0.15686274509803899</v>
      </c>
      <c r="M30" s="77">
        <f>INDEX(District!Y:Y,MATCH($A30&amp;$A$5,District!$J:$J,0))</f>
        <v>9.8445595854922296E-2</v>
      </c>
      <c r="N30" s="77">
        <f>INDEX(District!X:X,MATCH($A30&amp;$A$5,District!$J:$J,0))</f>
        <v>0.13978494623655899</v>
      </c>
      <c r="O30" s="77">
        <f>INDEX(District!AC:AC,MATCH($A30&amp;$A$5,District!$J:$J,0))</f>
        <v>0.103658536585366</v>
      </c>
      <c r="P30" s="77">
        <f>INDEX(District!AF:AF,MATCH($A30&amp;$A$5,District!$J:$J,0))</f>
        <v>4.4303797468354403E-2</v>
      </c>
      <c r="Q30" s="77">
        <f>INDEX(District!R:R,MATCH($A30&amp;$A$5,District!$J:$J,0))</f>
        <v>0.16463414634146301</v>
      </c>
      <c r="R30" s="77">
        <f>INDEX(District!AH:AH,MATCH($A30&amp;$A$5,District!$J:$J,0))</f>
        <v>8.7378640776699004E-2</v>
      </c>
      <c r="S30" s="77">
        <f>INDEX(District!AD:AD,MATCH($A30&amp;$A$5,District!$J:$J,0))</f>
        <v>9.27152317880795E-2</v>
      </c>
      <c r="T30" s="77">
        <f>INDEX(District!K:K,MATCH($A30&amp;$A$5,District!$J:$J,0))</f>
        <v>0.11522633744856001</v>
      </c>
      <c r="U30" s="77">
        <f>INDEX(District!Q:Q,MATCH($A30&amp;$A$5,District!$J:$J,0))</f>
        <v>0.16352201257861601</v>
      </c>
      <c r="V30" s="77">
        <f>INDEX(District!P:P,MATCH($A30&amp;$A$5,District!$J:$J,0))</f>
        <v>5.8823529411764698E-2</v>
      </c>
      <c r="W30" s="77">
        <f>INDEX(District!V:V,MATCH($A30&amp;$A$5,District!$J:$J,0))</f>
        <v>0.111801242236025</v>
      </c>
      <c r="X30" s="77">
        <f>INDEX(District!U:U,MATCH($A30&amp;$A$5,District!$J:$J,0))</f>
        <v>0.14685314685314699</v>
      </c>
      <c r="Y30" s="77">
        <f>INDEX(District!S:S,MATCH($A30&amp;$A$5,District!$J:$J,0))</f>
        <v>0.130890052356021</v>
      </c>
    </row>
    <row r="31" spans="1:25" x14ac:dyDescent="0.3">
      <c r="A31" s="34" t="s">
        <v>121</v>
      </c>
      <c r="B31" s="76">
        <f>INDEX(District!M:M,MATCH($A31&amp;$A$5,District!$J:$J,0))</f>
        <v>0.11184210526315801</v>
      </c>
      <c r="C31" s="77">
        <f>INDEX(District!AA:AA,MATCH($A31&amp;$A$5,District!$J:$J,0))</f>
        <v>0.21910112359550599</v>
      </c>
      <c r="D31" s="77">
        <f>INDEX(District!AE:AE,MATCH($A31&amp;$A$5,District!$J:$J,0))</f>
        <v>0.21014492753623201</v>
      </c>
      <c r="E31" s="77">
        <f>INDEX(District!T:T,MATCH($A31&amp;$A$5,District!$J:$J,0))</f>
        <v>0.24285714285714299</v>
      </c>
      <c r="F31" s="77">
        <f>INDEX(District!AB:AB,MATCH($A31&amp;$A$5,District!$J:$J,0))</f>
        <v>0.168269230769231</v>
      </c>
      <c r="G31" s="77">
        <f>INDEX(District!AC:AC,MATCH($A31&amp;$A$5,District!$J:$J,0))</f>
        <v>0.18292682926829301</v>
      </c>
      <c r="H31" s="77">
        <f>INDEX(District!Z:Z,MATCH($A31&amp;$A$5,District!$J:$J,0))</f>
        <v>0.30463576158940397</v>
      </c>
      <c r="I31" s="77">
        <f>INDEX(District!O:O,MATCH($A31&amp;$A$5,District!$J:$J,0))</f>
        <v>0.12751677852349</v>
      </c>
      <c r="J31" s="77">
        <f>INDEX(District!AG:AG,MATCH($A31&amp;$A$5,District!$J:$J,0))</f>
        <v>0.144144144144144</v>
      </c>
      <c r="K31" s="77">
        <f>INDEX(District!W:W,MATCH($A31&amp;$A$5,District!$J:$J,0))</f>
        <v>5.0955414012738898E-2</v>
      </c>
      <c r="L31" s="77">
        <f>INDEX(District!L:L,MATCH($A31&amp;$A$5,District!$J:$J,0))</f>
        <v>0.20915032679738599</v>
      </c>
      <c r="M31" s="77">
        <f>INDEX(District!Y:Y,MATCH($A31&amp;$A$5,District!$J:$J,0))</f>
        <v>4.1450777202072499E-2</v>
      </c>
      <c r="N31" s="77">
        <f>INDEX(District!X:X,MATCH($A31&amp;$A$5,District!$J:$J,0))</f>
        <v>0.17741935483870999</v>
      </c>
      <c r="O31" s="77">
        <f>INDEX(District!AC:AC,MATCH($A31&amp;$A$5,District!$J:$J,0))</f>
        <v>0.18292682926829301</v>
      </c>
      <c r="P31" s="77">
        <f>INDEX(District!AF:AF,MATCH($A31&amp;$A$5,District!$J:$J,0))</f>
        <v>9.49367088607595E-2</v>
      </c>
      <c r="Q31" s="77">
        <f>INDEX(District!R:R,MATCH($A31&amp;$A$5,District!$J:$J,0))</f>
        <v>0.15243902439024401</v>
      </c>
      <c r="R31" s="77">
        <f>INDEX(District!AH:AH,MATCH($A31&amp;$A$5,District!$J:$J,0))</f>
        <v>0.233009708737864</v>
      </c>
      <c r="S31" s="77">
        <f>INDEX(District!AD:AD,MATCH($A31&amp;$A$5,District!$J:$J,0))</f>
        <v>0.185430463576159</v>
      </c>
      <c r="T31" s="77">
        <f>INDEX(District!K:K,MATCH($A31&amp;$A$5,District!$J:$J,0))</f>
        <v>0.15226337448559699</v>
      </c>
      <c r="U31" s="77">
        <f>INDEX(District!Q:Q,MATCH($A31&amp;$A$5,District!$J:$J,0))</f>
        <v>0.113207547169811</v>
      </c>
      <c r="V31" s="77">
        <f>INDEX(District!P:P,MATCH($A31&amp;$A$5,District!$J:$J,0))</f>
        <v>9.5022624434389094E-2</v>
      </c>
      <c r="W31" s="77">
        <f>INDEX(District!V:V,MATCH($A31&amp;$A$5,District!$J:$J,0))</f>
        <v>0.173913043478261</v>
      </c>
      <c r="X31" s="77">
        <f>INDEX(District!U:U,MATCH($A31&amp;$A$5,District!$J:$J,0))</f>
        <v>0.18181818181818199</v>
      </c>
      <c r="Y31" s="77">
        <f>INDEX(District!S:S,MATCH($A31&amp;$A$5,District!$J:$J,0))</f>
        <v>0.15183246073298401</v>
      </c>
    </row>
    <row r="32" spans="1:25" x14ac:dyDescent="0.3">
      <c r="A32" s="34" t="s">
        <v>122</v>
      </c>
      <c r="B32" s="76">
        <f>INDEX(District!M:M,MATCH($A32&amp;$A$5,District!$J:$J,0))</f>
        <v>4.6052631578947401E-2</v>
      </c>
      <c r="C32" s="77">
        <f>INDEX(District!AA:AA,MATCH($A32&amp;$A$5,District!$J:$J,0))</f>
        <v>0.12921348314606701</v>
      </c>
      <c r="D32" s="77">
        <f>INDEX(District!AE:AE,MATCH($A32&amp;$A$5,District!$J:$J,0))</f>
        <v>0.13043478260869601</v>
      </c>
      <c r="E32" s="77">
        <f>INDEX(District!T:T,MATCH($A32&amp;$A$5,District!$J:$J,0))</f>
        <v>9.2857142857142902E-2</v>
      </c>
      <c r="F32" s="77">
        <f>INDEX(District!AB:AB,MATCH($A32&amp;$A$5,District!$J:$J,0))</f>
        <v>0.105769230769231</v>
      </c>
      <c r="G32" s="77">
        <f>INDEX(District!AC:AC,MATCH($A32&amp;$A$5,District!$J:$J,0))</f>
        <v>0.115853658536585</v>
      </c>
      <c r="H32" s="77">
        <f>INDEX(District!Z:Z,MATCH($A32&amp;$A$5,District!$J:$J,0))</f>
        <v>0.105960264900662</v>
      </c>
      <c r="I32" s="77">
        <f>INDEX(District!O:O,MATCH($A32&amp;$A$5,District!$J:$J,0))</f>
        <v>7.3825503355704702E-2</v>
      </c>
      <c r="J32" s="77">
        <f>INDEX(District!AG:AG,MATCH($A32&amp;$A$5,District!$J:$J,0))</f>
        <v>4.5045045045045001E-2</v>
      </c>
      <c r="K32" s="77">
        <f>INDEX(District!W:W,MATCH($A32&amp;$A$5,District!$J:$J,0))</f>
        <v>8.9171974522293002E-2</v>
      </c>
      <c r="L32" s="77">
        <f>INDEX(District!L:L,MATCH($A32&amp;$A$5,District!$J:$J,0))</f>
        <v>0.15032679738562099</v>
      </c>
      <c r="M32" s="77">
        <f>INDEX(District!Y:Y,MATCH($A32&amp;$A$5,District!$J:$J,0))</f>
        <v>1.55440414507772E-2</v>
      </c>
      <c r="N32" s="77">
        <f>INDEX(District!X:X,MATCH($A32&amp;$A$5,District!$J:$J,0))</f>
        <v>1.6129032258064498E-2</v>
      </c>
      <c r="O32" s="77">
        <f>INDEX(District!AC:AC,MATCH($A32&amp;$A$5,District!$J:$J,0))</f>
        <v>0.115853658536585</v>
      </c>
      <c r="P32" s="77">
        <f>INDEX(District!AF:AF,MATCH($A32&amp;$A$5,District!$J:$J,0))</f>
        <v>6.3291139240506302E-3</v>
      </c>
      <c r="Q32" s="77">
        <f>INDEX(District!R:R,MATCH($A32&amp;$A$5,District!$J:$J,0))</f>
        <v>4.8780487804878099E-2</v>
      </c>
      <c r="R32" s="77">
        <f>INDEX(District!AH:AH,MATCH($A32&amp;$A$5,District!$J:$J,0))</f>
        <v>6.7961165048543701E-2</v>
      </c>
      <c r="S32" s="77">
        <f>INDEX(District!AD:AD,MATCH($A32&amp;$A$5,District!$J:$J,0))</f>
        <v>9.9337748344370896E-2</v>
      </c>
      <c r="T32" s="77">
        <f>INDEX(District!K:K,MATCH($A32&amp;$A$5,District!$J:$J,0))</f>
        <v>2.8806584362139901E-2</v>
      </c>
      <c r="U32" s="77">
        <f>INDEX(District!Q:Q,MATCH($A32&amp;$A$5,District!$J:$J,0))</f>
        <v>2.51572327044025E-2</v>
      </c>
      <c r="V32" s="77">
        <f>INDEX(District!P:P,MATCH($A32&amp;$A$5,District!$J:$J,0))</f>
        <v>5.8823529411764698E-2</v>
      </c>
      <c r="W32" s="77">
        <f>INDEX(District!V:V,MATCH($A32&amp;$A$5,District!$J:$J,0))</f>
        <v>4.9689440993788803E-2</v>
      </c>
      <c r="X32" s="77">
        <f>INDEX(District!U:U,MATCH($A32&amp;$A$5,District!$J:$J,0))</f>
        <v>2.0979020979021001E-2</v>
      </c>
      <c r="Y32" s="77">
        <f>INDEX(District!S:S,MATCH($A32&amp;$A$5,District!$J:$J,0))</f>
        <v>3.1413612565444997E-2</v>
      </c>
    </row>
    <row r="33" spans="1:25" x14ac:dyDescent="0.3">
      <c r="A33" s="34" t="s">
        <v>123</v>
      </c>
      <c r="B33" s="76">
        <f>INDEX(District!M:M,MATCH($A33&amp;$A$5,District!$J:$J,0))</f>
        <v>0.54605263157894701</v>
      </c>
      <c r="C33" s="77">
        <f>INDEX(District!AA:AA,MATCH($A33&amp;$A$5,District!$J:$J,0))</f>
        <v>0.38202247191011202</v>
      </c>
      <c r="D33" s="77">
        <f>INDEX(District!AE:AE,MATCH($A33&amp;$A$5,District!$J:$J,0))</f>
        <v>0.33333333333333298</v>
      </c>
      <c r="E33" s="77">
        <f>INDEX(District!T:T,MATCH($A33&amp;$A$5,District!$J:$J,0))</f>
        <v>0.48571428571428599</v>
      </c>
      <c r="F33" s="77">
        <f>INDEX(District!AB:AB,MATCH($A33&amp;$A$5,District!$J:$J,0))</f>
        <v>0.38942307692307698</v>
      </c>
      <c r="G33" s="77">
        <f>INDEX(District!AC:AC,MATCH($A33&amp;$A$5,District!$J:$J,0))</f>
        <v>0.47560975609756101</v>
      </c>
      <c r="H33" s="77">
        <f>INDEX(District!Z:Z,MATCH($A33&amp;$A$5,District!$J:$J,0))</f>
        <v>0.28476821192052998</v>
      </c>
      <c r="I33" s="77">
        <f>INDEX(District!O:O,MATCH($A33&amp;$A$5,District!$J:$J,0))</f>
        <v>0.47651006711409399</v>
      </c>
      <c r="J33" s="77">
        <f>INDEX(District!AG:AG,MATCH($A33&amp;$A$5,District!$J:$J,0))</f>
        <v>0.50450450450450401</v>
      </c>
      <c r="K33" s="77">
        <f>INDEX(District!W:W,MATCH($A33&amp;$A$5,District!$J:$J,0))</f>
        <v>0.59235668789808904</v>
      </c>
      <c r="L33" s="77">
        <f>INDEX(District!L:L,MATCH($A33&amp;$A$5,District!$J:$J,0))</f>
        <v>0.26143790849673199</v>
      </c>
      <c r="M33" s="77">
        <f>INDEX(District!Y:Y,MATCH($A33&amp;$A$5,District!$J:$J,0))</f>
        <v>0.62694300518134705</v>
      </c>
      <c r="N33" s="77">
        <f>INDEX(District!X:X,MATCH($A33&amp;$A$5,District!$J:$J,0))</f>
        <v>0.510752688172043</v>
      </c>
      <c r="O33" s="77">
        <f>INDEX(District!AC:AC,MATCH($A33&amp;$A$5,District!$J:$J,0))</f>
        <v>0.47560975609756101</v>
      </c>
      <c r="P33" s="77">
        <f>INDEX(District!AF:AF,MATCH($A33&amp;$A$5,District!$J:$J,0))</f>
        <v>0.632911392405063</v>
      </c>
      <c r="Q33" s="77">
        <f>INDEX(District!R:R,MATCH($A33&amp;$A$5,District!$J:$J,0))</f>
        <v>0.45121951219512202</v>
      </c>
      <c r="R33" s="77">
        <f>INDEX(District!AH:AH,MATCH($A33&amp;$A$5,District!$J:$J,0))</f>
        <v>0.42718446601941801</v>
      </c>
      <c r="S33" s="77">
        <f>INDEX(District!AD:AD,MATCH($A33&amp;$A$5,District!$J:$J,0))</f>
        <v>0.32450331125827803</v>
      </c>
      <c r="T33" s="77">
        <f>INDEX(District!K:K,MATCH($A33&amp;$A$5,District!$J:$J,0))</f>
        <v>0.46502057613168701</v>
      </c>
      <c r="U33" s="77">
        <f>INDEX(District!Q:Q,MATCH($A33&amp;$A$5,District!$J:$J,0))</f>
        <v>0.49685534591195002</v>
      </c>
      <c r="V33" s="77">
        <f>INDEX(District!P:P,MATCH($A33&amp;$A$5,District!$J:$J,0))</f>
        <v>0.63800904977375605</v>
      </c>
      <c r="W33" s="77">
        <f>INDEX(District!V:V,MATCH($A33&amp;$A$5,District!$J:$J,0))</f>
        <v>0.40993788819875798</v>
      </c>
      <c r="X33" s="77">
        <f>INDEX(District!U:U,MATCH($A33&amp;$A$5,District!$J:$J,0))</f>
        <v>0.36363636363636398</v>
      </c>
      <c r="Y33" s="77">
        <f>INDEX(District!S:S,MATCH($A33&amp;$A$5,District!$J:$J,0))</f>
        <v>0.528795811518325</v>
      </c>
    </row>
    <row r="34" spans="1:25" x14ac:dyDescent="0.3">
      <c r="A34" s="29"/>
    </row>
    <row r="35" spans="1:25" x14ac:dyDescent="0.3">
      <c r="A35" s="29"/>
    </row>
    <row r="36" spans="1:25" x14ac:dyDescent="0.3">
      <c r="A36" s="78" t="s">
        <v>142</v>
      </c>
    </row>
    <row r="38" spans="1:25" x14ac:dyDescent="0.3">
      <c r="B38" s="64" t="s">
        <v>50</v>
      </c>
      <c r="C38" s="64" t="s">
        <v>53</v>
      </c>
      <c r="D38" s="64" t="s">
        <v>54</v>
      </c>
      <c r="E38" s="64" t="s">
        <v>49</v>
      </c>
      <c r="F38" s="64" t="s">
        <v>68</v>
      </c>
      <c r="G38" s="64" t="s">
        <v>51</v>
      </c>
      <c r="H38" s="64" t="s">
        <v>55</v>
      </c>
      <c r="I38" s="64" t="s">
        <v>69</v>
      </c>
      <c r="J38" s="64" t="s">
        <v>70</v>
      </c>
      <c r="K38" s="64" t="s">
        <v>71</v>
      </c>
      <c r="L38" s="64" t="s">
        <v>72</v>
      </c>
      <c r="M38" s="64" t="s">
        <v>73</v>
      </c>
      <c r="N38" s="64" t="s">
        <v>56</v>
      </c>
      <c r="O38" s="64" t="s">
        <v>74</v>
      </c>
      <c r="P38" s="64" t="s">
        <v>59</v>
      </c>
      <c r="Q38" s="64" t="s">
        <v>75</v>
      </c>
      <c r="R38" s="64" t="s">
        <v>76</v>
      </c>
      <c r="S38" s="64" t="s">
        <v>77</v>
      </c>
      <c r="T38" s="64" t="s">
        <v>78</v>
      </c>
      <c r="U38" s="64" t="s">
        <v>79</v>
      </c>
      <c r="V38" s="64" t="s">
        <v>57</v>
      </c>
      <c r="W38" s="64" t="s">
        <v>80</v>
      </c>
      <c r="X38" s="64" t="s">
        <v>52</v>
      </c>
      <c r="Y38" s="64" t="s">
        <v>58</v>
      </c>
    </row>
    <row r="39" spans="1:25" x14ac:dyDescent="0.3">
      <c r="A39" s="41" t="s">
        <v>125</v>
      </c>
      <c r="B39" s="76">
        <f>INDEX(District!M:M,MATCH($A39&amp;$A$5,District!$J:$J,0))</f>
        <v>0.197368421052632</v>
      </c>
      <c r="C39" s="76">
        <f>INDEX(District!AA:AA,MATCH($A39&amp;$A$5,District!$J:$J,0))</f>
        <v>0.20786516853932599</v>
      </c>
      <c r="D39" s="76">
        <f>INDEX(District!AE:AE,MATCH($A39&amp;$A$5,District!$J:$J,0))</f>
        <v>0.10507246376811601</v>
      </c>
      <c r="E39" s="76">
        <f>INDEX(District!T:T,MATCH($A39&amp;$A$5,District!$J:$J,0))</f>
        <v>0.20714285714285699</v>
      </c>
      <c r="F39" s="76">
        <f>INDEX(District!AB:AB,MATCH($A39&amp;$A$5,District!$J:$J,0))</f>
        <v>0.12980769230769201</v>
      </c>
      <c r="G39" s="76">
        <f>INDEX(District!AC:AC,MATCH($A39&amp;$A$5,District!$J:$J,0))</f>
        <v>3.0487804878048801E-2</v>
      </c>
      <c r="H39" s="76">
        <f>INDEX(District!Z:Z,MATCH($A39&amp;$A$5,District!$J:$J,0))</f>
        <v>3.9735099337748297E-2</v>
      </c>
      <c r="I39" s="76">
        <f>INDEX(District!O:O,MATCH($A39&amp;$A$5,District!$J:$J,0))</f>
        <v>3.35570469798658E-2</v>
      </c>
      <c r="J39" s="76">
        <f>INDEX(District!AG:AG,MATCH($A39&amp;$A$5,District!$J:$J,0))</f>
        <v>0.27027027027027001</v>
      </c>
      <c r="K39" s="76">
        <f>INDEX(District!W:W,MATCH($A39&amp;$A$5,District!$J:$J,0))</f>
        <v>0.26114649681528701</v>
      </c>
      <c r="L39" s="76">
        <f>INDEX(District!L:L,MATCH($A39&amp;$A$5,District!$J:$J,0))</f>
        <v>7.1895424836601302E-2</v>
      </c>
      <c r="M39" s="76">
        <f>INDEX(District!Y:Y,MATCH($A39&amp;$A$5,District!$J:$J,0))</f>
        <v>0.20725388601036299</v>
      </c>
      <c r="N39" s="76">
        <f>INDEX(District!X:X,MATCH($A39&amp;$A$5,District!$J:$J,0))</f>
        <v>1.0752688172042999E-2</v>
      </c>
      <c r="O39" s="76">
        <f>INDEX(District!AC:AC,MATCH($A39&amp;$A$5,District!$J:$J,0))</f>
        <v>3.0487804878048801E-2</v>
      </c>
      <c r="P39" s="76">
        <f>INDEX(District!AF:AF,MATCH($A39&amp;$A$5,District!$J:$J,0))</f>
        <v>1.26582278481013E-2</v>
      </c>
      <c r="Q39" s="76">
        <f>INDEX(District!R:R,MATCH($A39&amp;$A$5,District!$J:$J,0))</f>
        <v>4.2682926829268303E-2</v>
      </c>
      <c r="R39" s="76">
        <f>INDEX(District!AH:AH,MATCH($A39&amp;$A$5,District!$J:$J,0))</f>
        <v>1.94174757281553E-2</v>
      </c>
      <c r="S39" s="76">
        <f>INDEX(District!AD:AD,MATCH($A39&amp;$A$5,District!$J:$J,0))</f>
        <v>0.165562913907285</v>
      </c>
      <c r="T39" s="76">
        <f>INDEX(District!K:K,MATCH($A39&amp;$A$5,District!$J:$J,0))</f>
        <v>2.0576131687242798E-2</v>
      </c>
      <c r="U39" s="76">
        <f>INDEX(District!Q:Q,MATCH($A39&amp;$A$5,District!$J:$J,0))</f>
        <v>3.77358490566038E-2</v>
      </c>
      <c r="V39" s="76">
        <f>INDEX(District!P:P,MATCH($A39&amp;$A$5,District!$J:$J,0))</f>
        <v>0.230769230769231</v>
      </c>
      <c r="W39" s="76">
        <f>INDEX(District!V:V,MATCH($A39&amp;$A$5,District!$J:$J,0))</f>
        <v>0.28571428571428598</v>
      </c>
      <c r="X39" s="76">
        <f>INDEX(District!U:U,MATCH($A39&amp;$A$5,District!$J:$J,0))</f>
        <v>0.13986013986014001</v>
      </c>
      <c r="Y39" s="76">
        <f>INDEX(District!S:S,MATCH($A39&amp;$A$5,District!$J:$J,0))</f>
        <v>0.15183246073298401</v>
      </c>
    </row>
    <row r="40" spans="1:25" x14ac:dyDescent="0.3">
      <c r="A40" s="41" t="s">
        <v>126</v>
      </c>
      <c r="B40" s="76">
        <f>INDEX(District!M:M,MATCH($A40&amp;$A$5,District!$J:$J,0))</f>
        <v>0.23684210526315799</v>
      </c>
      <c r="C40" s="77">
        <f>INDEX(District!AA:AA,MATCH($A40&amp;$A$5,District!$J:$J,0))</f>
        <v>7.3033707865168496E-2</v>
      </c>
      <c r="D40" s="77">
        <f>INDEX(District!AE:AE,MATCH($A40&amp;$A$5,District!$J:$J,0))</f>
        <v>9.4202898550724598E-2</v>
      </c>
      <c r="E40" s="77">
        <f>INDEX(District!T:T,MATCH($A40&amp;$A$5,District!$J:$J,0))</f>
        <v>8.5714285714285701E-2</v>
      </c>
      <c r="F40" s="77">
        <f>INDEX(District!AB:AB,MATCH($A40&amp;$A$5,District!$J:$J,0))</f>
        <v>0.17307692307692299</v>
      </c>
      <c r="G40" s="77">
        <f>INDEX(District!AC:AC,MATCH($A40&amp;$A$5,District!$J:$J,0))</f>
        <v>0.15243902439024401</v>
      </c>
      <c r="H40" s="77">
        <f>INDEX(District!Z:Z,MATCH($A40&amp;$A$5,District!$J:$J,0))</f>
        <v>3.9735099337748297E-2</v>
      </c>
      <c r="I40" s="77">
        <f>INDEX(District!O:O,MATCH($A40&amp;$A$5,District!$J:$J,0))</f>
        <v>0.221476510067114</v>
      </c>
      <c r="J40" s="77">
        <f>INDEX(District!AG:AG,MATCH($A40&amp;$A$5,District!$J:$J,0))</f>
        <v>0.18918918918918901</v>
      </c>
      <c r="K40" s="77">
        <f>INDEX(District!W:W,MATCH($A40&amp;$A$5,District!$J:$J,0))</f>
        <v>0.10828025477707</v>
      </c>
      <c r="L40" s="77">
        <f>INDEX(District!L:L,MATCH($A40&amp;$A$5,District!$J:$J,0))</f>
        <v>0.13725490196078399</v>
      </c>
      <c r="M40" s="77">
        <f>INDEX(District!Y:Y,MATCH($A40&amp;$A$5,District!$J:$J,0))</f>
        <v>0.20207253886010401</v>
      </c>
      <c r="N40" s="77">
        <f>INDEX(District!X:X,MATCH($A40&amp;$A$5,District!$J:$J,0))</f>
        <v>2.68817204301075E-2</v>
      </c>
      <c r="O40" s="77">
        <f>INDEX(District!AC:AC,MATCH($A40&amp;$A$5,District!$J:$J,0))</f>
        <v>0.15243902439024401</v>
      </c>
      <c r="P40" s="77">
        <f>INDEX(District!AF:AF,MATCH($A40&amp;$A$5,District!$J:$J,0))</f>
        <v>6.3291139240506306E-2</v>
      </c>
      <c r="Q40" s="77">
        <f>INDEX(District!R:R,MATCH($A40&amp;$A$5,District!$J:$J,0))</f>
        <v>9.7560975609756101E-2</v>
      </c>
      <c r="R40" s="77">
        <f>INDEX(District!AH:AH,MATCH($A40&amp;$A$5,District!$J:$J,0))</f>
        <v>0.233009708737864</v>
      </c>
      <c r="S40" s="77">
        <f>INDEX(District!AD:AD,MATCH($A40&amp;$A$5,District!$J:$J,0))</f>
        <v>0.22516556291390699</v>
      </c>
      <c r="T40" s="77">
        <f>INDEX(District!K:K,MATCH($A40&amp;$A$5,District!$J:$J,0))</f>
        <v>0.22222222222222199</v>
      </c>
      <c r="U40" s="77">
        <f>INDEX(District!Q:Q,MATCH($A40&amp;$A$5,District!$J:$J,0))</f>
        <v>0.28930817610062898</v>
      </c>
      <c r="V40" s="77">
        <f>INDEX(District!P:P,MATCH($A40&amp;$A$5,District!$J:$J,0))</f>
        <v>0.203619909502262</v>
      </c>
      <c r="W40" s="77">
        <f>INDEX(District!V:V,MATCH($A40&amp;$A$5,District!$J:$J,0))</f>
        <v>0.22360248447205</v>
      </c>
      <c r="X40" s="77">
        <f>INDEX(District!U:U,MATCH($A40&amp;$A$5,District!$J:$J,0))</f>
        <v>0.230769230769231</v>
      </c>
      <c r="Y40" s="77">
        <f>INDEX(District!S:S,MATCH($A40&amp;$A$5,District!$J:$J,0))</f>
        <v>0.20942408376963401</v>
      </c>
    </row>
    <row r="41" spans="1:25" x14ac:dyDescent="0.3">
      <c r="A41" s="41" t="s">
        <v>127</v>
      </c>
      <c r="B41" s="76">
        <f>INDEX(District!M:M,MATCH($A41&amp;$A$5,District!$J:$J,0))</f>
        <v>0.26315789473684198</v>
      </c>
      <c r="C41" s="77">
        <f>INDEX(District!AA:AA,MATCH($A41&amp;$A$5,District!$J:$J,0))</f>
        <v>0.224719101123595</v>
      </c>
      <c r="D41" s="77">
        <f>INDEX(District!AE:AE,MATCH($A41&amp;$A$5,District!$J:$J,0))</f>
        <v>0.30434782608695699</v>
      </c>
      <c r="E41" s="77">
        <f>INDEX(District!T:T,MATCH($A41&amp;$A$5,District!$J:$J,0))</f>
        <v>0.2</v>
      </c>
      <c r="F41" s="77">
        <f>INDEX(District!AB:AB,MATCH($A41&amp;$A$5,District!$J:$J,0))</f>
        <v>0.15384615384615399</v>
      </c>
      <c r="G41" s="77">
        <f>INDEX(District!AC:AC,MATCH($A41&amp;$A$5,District!$J:$J,0))</f>
        <v>0.16463414634146301</v>
      </c>
      <c r="H41" s="77">
        <f>INDEX(District!Z:Z,MATCH($A41&amp;$A$5,District!$J:$J,0))</f>
        <v>0.23841059602649001</v>
      </c>
      <c r="I41" s="77">
        <f>INDEX(District!O:O,MATCH($A41&amp;$A$5,District!$J:$J,0))</f>
        <v>0.17449664429530201</v>
      </c>
      <c r="J41" s="77">
        <f>INDEX(District!AG:AG,MATCH($A41&amp;$A$5,District!$J:$J,0))</f>
        <v>0.144144144144144</v>
      </c>
      <c r="K41" s="77">
        <f>INDEX(District!W:W,MATCH($A41&amp;$A$5,District!$J:$J,0))</f>
        <v>0.12738853503184699</v>
      </c>
      <c r="L41" s="77">
        <f>INDEX(District!L:L,MATCH($A41&amp;$A$5,District!$J:$J,0))</f>
        <v>0.34640522875816998</v>
      </c>
      <c r="M41" s="77">
        <f>INDEX(District!Y:Y,MATCH($A41&amp;$A$5,District!$J:$J,0))</f>
        <v>0.176165803108808</v>
      </c>
      <c r="N41" s="77">
        <f>INDEX(District!X:X,MATCH($A41&amp;$A$5,District!$J:$J,0))</f>
        <v>0.209677419354839</v>
      </c>
      <c r="O41" s="77">
        <f>INDEX(District!AC:AC,MATCH($A41&amp;$A$5,District!$J:$J,0))</f>
        <v>0.16463414634146301</v>
      </c>
      <c r="P41" s="77">
        <f>INDEX(District!AF:AF,MATCH($A41&amp;$A$5,District!$J:$J,0))</f>
        <v>0.234177215189873</v>
      </c>
      <c r="Q41" s="77">
        <f>INDEX(District!R:R,MATCH($A41&amp;$A$5,District!$J:$J,0))</f>
        <v>0.207317073170732</v>
      </c>
      <c r="R41" s="77">
        <f>INDEX(District!AH:AH,MATCH($A41&amp;$A$5,District!$J:$J,0))</f>
        <v>0.27184466019417503</v>
      </c>
      <c r="S41" s="77">
        <f>INDEX(District!AD:AD,MATCH($A41&amp;$A$5,District!$J:$J,0))</f>
        <v>0.26490066225165598</v>
      </c>
      <c r="T41" s="77">
        <f>INDEX(District!K:K,MATCH($A41&amp;$A$5,District!$J:$J,0))</f>
        <v>0.27572016460905402</v>
      </c>
      <c r="U41" s="77">
        <f>INDEX(District!Q:Q,MATCH($A41&amp;$A$5,District!$J:$J,0))</f>
        <v>0.22641509433962301</v>
      </c>
      <c r="V41" s="77">
        <f>INDEX(District!P:P,MATCH($A41&amp;$A$5,District!$J:$J,0))</f>
        <v>0.194570135746606</v>
      </c>
      <c r="W41" s="77">
        <f>INDEX(District!V:V,MATCH($A41&amp;$A$5,District!$J:$J,0))</f>
        <v>0.161490683229814</v>
      </c>
      <c r="X41" s="77">
        <f>INDEX(District!U:U,MATCH($A41&amp;$A$5,District!$J:$J,0))</f>
        <v>0.30069930069930101</v>
      </c>
      <c r="Y41" s="77">
        <f>INDEX(District!S:S,MATCH($A41&amp;$A$5,District!$J:$J,0))</f>
        <v>0.14136125654450299</v>
      </c>
    </row>
    <row r="42" spans="1:25" x14ac:dyDescent="0.3">
      <c r="A42" s="54" t="s">
        <v>128</v>
      </c>
      <c r="B42" s="76">
        <f>INDEX(District!M:M,MATCH($A42&amp;$A$5,District!$J:$J,0))</f>
        <v>0.118421052631579</v>
      </c>
      <c r="C42" s="77">
        <f>INDEX(District!AA:AA,MATCH($A42&amp;$A$5,District!$J:$J,0))</f>
        <v>0.20786516853932599</v>
      </c>
      <c r="D42" s="77">
        <f>INDEX(District!AE:AE,MATCH($A42&amp;$A$5,District!$J:$J,0))</f>
        <v>0.19565217391304299</v>
      </c>
      <c r="E42" s="77">
        <f>INDEX(District!T:T,MATCH($A42&amp;$A$5,District!$J:$J,0))</f>
        <v>0.22857142857142901</v>
      </c>
      <c r="F42" s="77">
        <f>INDEX(District!AB:AB,MATCH($A42&amp;$A$5,District!$J:$J,0))</f>
        <v>0.177884615384615</v>
      </c>
      <c r="G42" s="77">
        <f>INDEX(District!AC:AC,MATCH($A42&amp;$A$5,District!$J:$J,0))</f>
        <v>0.134146341463415</v>
      </c>
      <c r="H42" s="77">
        <f>INDEX(District!Z:Z,MATCH($A42&amp;$A$5,District!$J:$J,0))</f>
        <v>0.25165562913907302</v>
      </c>
      <c r="I42" s="77">
        <f>INDEX(District!O:O,MATCH($A42&amp;$A$5,District!$J:$J,0))</f>
        <v>0.20805369127516801</v>
      </c>
      <c r="J42" s="77">
        <f>INDEX(District!AG:AG,MATCH($A42&amp;$A$5,District!$J:$J,0))</f>
        <v>0.19819819819819801</v>
      </c>
      <c r="K42" s="77">
        <f>INDEX(District!W:W,MATCH($A42&amp;$A$5,District!$J:$J,0))</f>
        <v>0.14012738853503201</v>
      </c>
      <c r="L42" s="77">
        <f>INDEX(District!L:L,MATCH($A42&amp;$A$5,District!$J:$J,0))</f>
        <v>0.21568627450980399</v>
      </c>
      <c r="M42" s="77">
        <f>INDEX(District!Y:Y,MATCH($A42&amp;$A$5,District!$J:$J,0))</f>
        <v>0.20207253886010401</v>
      </c>
      <c r="N42" s="77">
        <f>INDEX(District!X:X,MATCH($A42&amp;$A$5,District!$J:$J,0))</f>
        <v>0.32795698924731198</v>
      </c>
      <c r="O42" s="77">
        <f>INDEX(District!AC:AC,MATCH($A42&amp;$A$5,District!$J:$J,0))</f>
        <v>0.134146341463415</v>
      </c>
      <c r="P42" s="77">
        <f>INDEX(District!AF:AF,MATCH($A42&amp;$A$5,District!$J:$J,0))</f>
        <v>0.208860759493671</v>
      </c>
      <c r="Q42" s="77">
        <f>INDEX(District!R:R,MATCH($A42&amp;$A$5,District!$J:$J,0))</f>
        <v>0.15243902439024401</v>
      </c>
      <c r="R42" s="77">
        <f>INDEX(District!AH:AH,MATCH($A42&amp;$A$5,District!$J:$J,0))</f>
        <v>0.16504854368932001</v>
      </c>
      <c r="S42" s="77">
        <f>INDEX(District!AD:AD,MATCH($A42&amp;$A$5,District!$J:$J,0))</f>
        <v>0.15231788079470199</v>
      </c>
      <c r="T42" s="77">
        <f>INDEX(District!K:K,MATCH($A42&amp;$A$5,District!$J:$J,0))</f>
        <v>0.218106995884774</v>
      </c>
      <c r="U42" s="77">
        <f>INDEX(District!Q:Q,MATCH($A42&amp;$A$5,District!$J:$J,0))</f>
        <v>0.14465408805031399</v>
      </c>
      <c r="V42" s="77">
        <f>INDEX(District!P:P,MATCH($A42&amp;$A$5,District!$J:$J,0))</f>
        <v>0.13574660633484201</v>
      </c>
      <c r="W42" s="77">
        <f>INDEX(District!V:V,MATCH($A42&amp;$A$5,District!$J:$J,0))</f>
        <v>0.118012422360248</v>
      </c>
      <c r="X42" s="77">
        <f>INDEX(District!U:U,MATCH($A42&amp;$A$5,District!$J:$J,0))</f>
        <v>7.69230769230769E-2</v>
      </c>
      <c r="Y42" s="77">
        <f>INDEX(District!S:S,MATCH($A42&amp;$A$5,District!$J:$J,0))</f>
        <v>0.193717277486911</v>
      </c>
    </row>
    <row r="43" spans="1:25" x14ac:dyDescent="0.3">
      <c r="A43" s="54" t="s">
        <v>129</v>
      </c>
      <c r="B43" s="76">
        <f>INDEX(District!M:M,MATCH($A43&amp;$A$5,District!$J:$J,0))</f>
        <v>7.2368421052631596E-2</v>
      </c>
      <c r="C43" s="77">
        <f>INDEX(District!AA:AA,MATCH($A43&amp;$A$5,District!$J:$J,0))</f>
        <v>8.4269662921348298E-2</v>
      </c>
      <c r="D43" s="77">
        <f>INDEX(District!AE:AE,MATCH($A43&amp;$A$5,District!$J:$J,0))</f>
        <v>0.126811594202899</v>
      </c>
      <c r="E43" s="77">
        <f>INDEX(District!T:T,MATCH($A43&amp;$A$5,District!$J:$J,0))</f>
        <v>0.16428571428571401</v>
      </c>
      <c r="F43" s="77">
        <f>INDEX(District!AB:AB,MATCH($A43&amp;$A$5,District!$J:$J,0))</f>
        <v>0.12980769230769201</v>
      </c>
      <c r="G43" s="77">
        <f>INDEX(District!AC:AC,MATCH($A43&amp;$A$5,District!$J:$J,0))</f>
        <v>0.15853658536585399</v>
      </c>
      <c r="H43" s="77">
        <f>INDEX(District!Z:Z,MATCH($A43&amp;$A$5,District!$J:$J,0))</f>
        <v>0.19867549668874199</v>
      </c>
      <c r="I43" s="77">
        <f>INDEX(District!O:O,MATCH($A43&amp;$A$5,District!$J:$J,0))</f>
        <v>0.161073825503356</v>
      </c>
      <c r="J43" s="77">
        <f>INDEX(District!AG:AG,MATCH($A43&amp;$A$5,District!$J:$J,0))</f>
        <v>0.108108108108108</v>
      </c>
      <c r="K43" s="77">
        <f>INDEX(District!W:W,MATCH($A43&amp;$A$5,District!$J:$J,0))</f>
        <v>7.0063694267515894E-2</v>
      </c>
      <c r="L43" s="77">
        <f>INDEX(District!L:L,MATCH($A43&amp;$A$5,District!$J:$J,0))</f>
        <v>6.5359477124182996E-2</v>
      </c>
      <c r="M43" s="77">
        <f>INDEX(District!Y:Y,MATCH($A43&amp;$A$5,District!$J:$J,0))</f>
        <v>0.124352331606218</v>
      </c>
      <c r="N43" s="77">
        <f>INDEX(District!X:X,MATCH($A43&amp;$A$5,District!$J:$J,0))</f>
        <v>0.16666666666666699</v>
      </c>
      <c r="O43" s="77">
        <f>INDEX(District!AC:AC,MATCH($A43&amp;$A$5,District!$J:$J,0))</f>
        <v>0.15853658536585399</v>
      </c>
      <c r="P43" s="77">
        <f>INDEX(District!AF:AF,MATCH($A43&amp;$A$5,District!$J:$J,0))</f>
        <v>8.2278481012658194E-2</v>
      </c>
      <c r="Q43" s="77">
        <f>INDEX(District!R:R,MATCH($A43&amp;$A$5,District!$J:$J,0))</f>
        <v>0.18292682926829301</v>
      </c>
      <c r="R43" s="77">
        <f>INDEX(District!AH:AH,MATCH($A43&amp;$A$5,District!$J:$J,0))</f>
        <v>0.14563106796116501</v>
      </c>
      <c r="S43" s="77">
        <f>INDEX(District!AD:AD,MATCH($A43&amp;$A$5,District!$J:$J,0))</f>
        <v>5.9602649006622502E-2</v>
      </c>
      <c r="T43" s="77">
        <f>INDEX(District!K:K,MATCH($A43&amp;$A$5,District!$J:$J,0))</f>
        <v>9.0534979423868303E-2</v>
      </c>
      <c r="U43" s="77">
        <f>INDEX(District!Q:Q,MATCH($A43&amp;$A$5,District!$J:$J,0))</f>
        <v>0.11949685534591201</v>
      </c>
      <c r="V43" s="77">
        <f>INDEX(District!P:P,MATCH($A43&amp;$A$5,District!$J:$J,0))</f>
        <v>9.0497737556561098E-2</v>
      </c>
      <c r="W43" s="77">
        <f>INDEX(District!V:V,MATCH($A43&amp;$A$5,District!$J:$J,0))</f>
        <v>8.6956521739130405E-2</v>
      </c>
      <c r="X43" s="77">
        <f>INDEX(District!U:U,MATCH($A43&amp;$A$5,District!$J:$J,0))</f>
        <v>6.9930069930069894E-2</v>
      </c>
      <c r="Y43" s="77">
        <f>INDEX(District!S:S,MATCH($A43&amp;$A$5,District!$J:$J,0))</f>
        <v>8.9005235602094293E-2</v>
      </c>
    </row>
    <row r="44" spans="1:25" x14ac:dyDescent="0.3">
      <c r="A44" s="54" t="s">
        <v>130</v>
      </c>
      <c r="B44" s="76">
        <f>INDEX(District!M:M,MATCH($A44&amp;$A$5,District!$J:$J,0))</f>
        <v>5.2631578947368397E-2</v>
      </c>
      <c r="C44" s="77">
        <f>INDEX(District!AA:AA,MATCH($A44&amp;$A$5,District!$J:$J,0))</f>
        <v>7.8651685393258397E-2</v>
      </c>
      <c r="D44" s="77">
        <f>INDEX(District!AE:AE,MATCH($A44&amp;$A$5,District!$J:$J,0))</f>
        <v>5.4347826086956499E-2</v>
      </c>
      <c r="E44" s="77">
        <f>INDEX(District!T:T,MATCH($A44&amp;$A$5,District!$J:$J,0))</f>
        <v>7.8571428571428598E-2</v>
      </c>
      <c r="F44" s="77">
        <f>INDEX(District!AB:AB,MATCH($A44&amp;$A$5,District!$J:$J,0))</f>
        <v>0.206730769230769</v>
      </c>
      <c r="G44" s="77">
        <f>INDEX(District!AC:AC,MATCH($A44&amp;$A$5,District!$J:$J,0))</f>
        <v>0.219512195121951</v>
      </c>
      <c r="H44" s="77">
        <f>INDEX(District!Z:Z,MATCH($A44&amp;$A$5,District!$J:$J,0))</f>
        <v>0.19205298013245001</v>
      </c>
      <c r="I44" s="77">
        <f>INDEX(District!O:O,MATCH($A44&amp;$A$5,District!$J:$J,0))</f>
        <v>0.134228187919463</v>
      </c>
      <c r="J44" s="77">
        <f>INDEX(District!AG:AG,MATCH($A44&amp;$A$5,District!$J:$J,0))</f>
        <v>5.4054054054054099E-2</v>
      </c>
      <c r="K44" s="77">
        <f>INDEX(District!W:W,MATCH($A44&amp;$A$5,District!$J:$J,0))</f>
        <v>0.20382165605095501</v>
      </c>
      <c r="L44" s="77">
        <f>INDEX(District!L:L,MATCH($A44&amp;$A$5,District!$J:$J,0))</f>
        <v>9.8039215686274495E-2</v>
      </c>
      <c r="M44" s="77">
        <f>INDEX(District!Y:Y,MATCH($A44&amp;$A$5,District!$J:$J,0))</f>
        <v>3.10880829015544E-2</v>
      </c>
      <c r="N44" s="77">
        <f>INDEX(District!X:X,MATCH($A44&amp;$A$5,District!$J:$J,0))</f>
        <v>0.118279569892473</v>
      </c>
      <c r="O44" s="77">
        <f>INDEX(District!AC:AC,MATCH($A44&amp;$A$5,District!$J:$J,0))</f>
        <v>0.219512195121951</v>
      </c>
      <c r="P44" s="77">
        <f>INDEX(District!AF:AF,MATCH($A44&amp;$A$5,District!$J:$J,0))</f>
        <v>0.139240506329114</v>
      </c>
      <c r="Q44" s="77">
        <f>INDEX(District!R:R,MATCH($A44&amp;$A$5,District!$J:$J,0))</f>
        <v>0.15853658536585399</v>
      </c>
      <c r="R44" s="77">
        <f>INDEX(District!AH:AH,MATCH($A44&amp;$A$5,District!$J:$J,0))</f>
        <v>0.13592233009708701</v>
      </c>
      <c r="S44" s="77">
        <f>INDEX(District!AD:AD,MATCH($A44&amp;$A$5,District!$J:$J,0))</f>
        <v>5.9602649006622502E-2</v>
      </c>
      <c r="T44" s="77">
        <f>INDEX(District!K:K,MATCH($A44&amp;$A$5,District!$J:$J,0))</f>
        <v>7.8189300411522597E-2</v>
      </c>
      <c r="U44" s="77">
        <f>INDEX(District!Q:Q,MATCH($A44&amp;$A$5,District!$J:$J,0))</f>
        <v>6.2893081761006303E-2</v>
      </c>
      <c r="V44" s="77">
        <f>INDEX(District!P:P,MATCH($A44&amp;$A$5,District!$J:$J,0))</f>
        <v>0.108597285067873</v>
      </c>
      <c r="W44" s="77">
        <f>INDEX(District!V:V,MATCH($A44&amp;$A$5,District!$J:$J,0))</f>
        <v>6.8322981366459604E-2</v>
      </c>
      <c r="X44" s="77">
        <f>INDEX(District!U:U,MATCH($A44&amp;$A$5,District!$J:$J,0))</f>
        <v>0.11888111888111901</v>
      </c>
      <c r="Y44" s="77">
        <f>INDEX(District!S:S,MATCH($A44&amp;$A$5,District!$J:$J,0))</f>
        <v>0.104712041884817</v>
      </c>
    </row>
    <row r="45" spans="1:25" x14ac:dyDescent="0.3">
      <c r="A45" s="54" t="s">
        <v>131</v>
      </c>
      <c r="B45" s="76">
        <f>INDEX(District!M:M,MATCH($A45&amp;$A$5,District!$J:$J,0))</f>
        <v>0</v>
      </c>
      <c r="C45" s="77">
        <f>INDEX(District!AA:AA,MATCH($A45&amp;$A$5,District!$J:$J,0))</f>
        <v>4.49438202247191E-2</v>
      </c>
      <c r="D45" s="77">
        <f>INDEX(District!AE:AE,MATCH($A45&amp;$A$5,District!$J:$J,0))</f>
        <v>1.4492753623188401E-2</v>
      </c>
      <c r="E45" s="77">
        <f>INDEX(District!T:T,MATCH($A45&amp;$A$5,District!$J:$J,0))</f>
        <v>7.14285714285714E-3</v>
      </c>
      <c r="F45" s="77">
        <f>INDEX(District!AB:AB,MATCH($A45&amp;$A$5,District!$J:$J,0))</f>
        <v>1.9230769230769201E-2</v>
      </c>
      <c r="G45" s="77">
        <f>INDEX(District!AC:AC,MATCH($A45&amp;$A$5,District!$J:$J,0))</f>
        <v>2.4390243902439001E-2</v>
      </c>
      <c r="H45" s="77">
        <f>INDEX(District!Z:Z,MATCH($A45&amp;$A$5,District!$J:$J,0))</f>
        <v>6.6225165562913899E-3</v>
      </c>
      <c r="I45" s="77">
        <f>INDEX(District!O:O,MATCH($A45&amp;$A$5,District!$J:$J,0))</f>
        <v>2.01342281879195E-2</v>
      </c>
      <c r="J45" s="77">
        <f>INDEX(District!AG:AG,MATCH($A45&amp;$A$5,District!$J:$J,0))</f>
        <v>1.8018018018018001E-2</v>
      </c>
      <c r="K45" s="77">
        <f>INDEX(District!W:W,MATCH($A45&amp;$A$5,District!$J:$J,0))</f>
        <v>6.3694267515923596E-3</v>
      </c>
      <c r="L45" s="77">
        <f>INDEX(District!L:L,MATCH($A45&amp;$A$5,District!$J:$J,0))</f>
        <v>1.9607843137254902E-2</v>
      </c>
      <c r="M45" s="77">
        <f>INDEX(District!Y:Y,MATCH($A45&amp;$A$5,District!$J:$J,0))</f>
        <v>0</v>
      </c>
      <c r="N45" s="77">
        <f>INDEX(District!X:X,MATCH($A45&amp;$A$5,District!$J:$J,0))</f>
        <v>3.2258064516128997E-2</v>
      </c>
      <c r="O45" s="77">
        <f>INDEX(District!AC:AC,MATCH($A45&amp;$A$5,District!$J:$J,0))</f>
        <v>2.4390243902439001E-2</v>
      </c>
      <c r="P45" s="77">
        <f>INDEX(District!AF:AF,MATCH($A45&amp;$A$5,District!$J:$J,0))</f>
        <v>1.26582278481013E-2</v>
      </c>
      <c r="Q45" s="77">
        <f>INDEX(District!R:R,MATCH($A45&amp;$A$5,District!$J:$J,0))</f>
        <v>1.21951219512195E-2</v>
      </c>
      <c r="R45" s="77">
        <f>INDEX(District!AH:AH,MATCH($A45&amp;$A$5,District!$J:$J,0))</f>
        <v>9.7087378640776708E-3</v>
      </c>
      <c r="S45" s="77">
        <f>INDEX(District!AD:AD,MATCH($A45&amp;$A$5,District!$J:$J,0))</f>
        <v>6.6225165562913899E-3</v>
      </c>
      <c r="T45" s="77">
        <f>INDEX(District!K:K,MATCH($A45&amp;$A$5,District!$J:$J,0))</f>
        <v>1.2345679012345699E-2</v>
      </c>
      <c r="U45" s="77">
        <f>INDEX(District!Q:Q,MATCH($A45&amp;$A$5,District!$J:$J,0))</f>
        <v>6.2893081761006301E-3</v>
      </c>
      <c r="V45" s="77">
        <f>INDEX(District!P:P,MATCH($A45&amp;$A$5,District!$J:$J,0))</f>
        <v>9.0497737556561094E-3</v>
      </c>
      <c r="W45" s="77">
        <f>INDEX(District!V:V,MATCH($A45&amp;$A$5,District!$J:$J,0))</f>
        <v>1.8633540372670801E-2</v>
      </c>
      <c r="X45" s="77">
        <f>INDEX(District!U:U,MATCH($A45&amp;$A$5,District!$J:$J,0))</f>
        <v>6.9930069930069904E-3</v>
      </c>
      <c r="Y45" s="77">
        <f>INDEX(District!S:S,MATCH($A45&amp;$A$5,District!$J:$J,0))</f>
        <v>5.2356020942408397E-3</v>
      </c>
    </row>
    <row r="46" spans="1:25" x14ac:dyDescent="0.3">
      <c r="A46" s="54" t="s">
        <v>132</v>
      </c>
      <c r="B46" s="82">
        <f>INDEX(District!M:M,MATCH($A46&amp;$A$5,District!$J:$J,0))</f>
        <v>5.9210526315789498E-2</v>
      </c>
      <c r="C46" s="83">
        <f>INDEX(District!AA:AA,MATCH($A46&amp;$A$5,District!$J:$J,0))</f>
        <v>7.8651685393258397E-2</v>
      </c>
      <c r="D46" s="83">
        <f>INDEX(District!AE:AE,MATCH($A46&amp;$A$5,District!$J:$J,0))</f>
        <v>0.10507246376811601</v>
      </c>
      <c r="E46" s="83">
        <f>INDEX(District!T:T,MATCH($A46&amp;$A$5,District!$J:$J,0))</f>
        <v>2.8571428571428598E-2</v>
      </c>
      <c r="F46" s="83">
        <f>INDEX(District!AB:AB,MATCH($A46&amp;$A$5,District!$J:$J,0))</f>
        <v>9.6153846153846194E-3</v>
      </c>
      <c r="G46" s="83">
        <f>INDEX(District!AC:AC,MATCH($A46&amp;$A$5,District!$J:$J,0))</f>
        <v>0.115853658536585</v>
      </c>
      <c r="H46" s="83">
        <f>INDEX(District!Z:Z,MATCH($A46&amp;$A$5,District!$J:$J,0))</f>
        <v>3.3112582781456998E-2</v>
      </c>
      <c r="I46" s="83">
        <f>INDEX(District!O:O,MATCH($A46&amp;$A$5,District!$J:$J,0))</f>
        <v>4.6979865771812103E-2</v>
      </c>
      <c r="J46" s="83">
        <f>INDEX(District!AG:AG,MATCH($A46&amp;$A$5,District!$J:$J,0))</f>
        <v>1.8018018018018001E-2</v>
      </c>
      <c r="K46" s="83">
        <f>INDEX(District!W:W,MATCH($A46&amp;$A$5,District!$J:$J,0))</f>
        <v>8.2802547770700605E-2</v>
      </c>
      <c r="L46" s="83">
        <f>INDEX(District!L:L,MATCH($A46&amp;$A$5,District!$J:$J,0))</f>
        <v>4.5751633986928102E-2</v>
      </c>
      <c r="M46" s="83">
        <f>INDEX(District!Y:Y,MATCH($A46&amp;$A$5,District!$J:$J,0))</f>
        <v>5.6994818652849701E-2</v>
      </c>
      <c r="N46" s="83">
        <f>INDEX(District!X:X,MATCH($A46&amp;$A$5,District!$J:$J,0))</f>
        <v>0.10752688172043</v>
      </c>
      <c r="O46" s="83">
        <f>INDEX(District!AC:AC,MATCH($A46&amp;$A$5,District!$J:$J,0))</f>
        <v>0.115853658536585</v>
      </c>
      <c r="P46" s="83">
        <f>INDEX(District!AF:AF,MATCH($A46&amp;$A$5,District!$J:$J,0))</f>
        <v>0.246835443037975</v>
      </c>
      <c r="Q46" s="83">
        <f>INDEX(District!R:R,MATCH($A46&amp;$A$5,District!$J:$J,0))</f>
        <v>0.146341463414634</v>
      </c>
      <c r="R46" s="83">
        <f>INDEX(District!AH:AH,MATCH($A46&amp;$A$5,District!$J:$J,0))</f>
        <v>1.94174757281553E-2</v>
      </c>
      <c r="S46" s="83">
        <f>INDEX(District!AD:AD,MATCH($A46&amp;$A$5,District!$J:$J,0))</f>
        <v>6.6225165562913899E-2</v>
      </c>
      <c r="T46" s="83">
        <f>INDEX(District!K:K,MATCH($A46&amp;$A$5,District!$J:$J,0))</f>
        <v>8.2304526748971193E-2</v>
      </c>
      <c r="U46" s="83">
        <f>INDEX(District!Q:Q,MATCH($A46&amp;$A$5,District!$J:$J,0))</f>
        <v>0.113207547169811</v>
      </c>
      <c r="V46" s="83">
        <f>INDEX(District!P:P,MATCH($A46&amp;$A$5,District!$J:$J,0))</f>
        <v>2.7149321266968299E-2</v>
      </c>
      <c r="W46" s="83">
        <f>INDEX(District!V:V,MATCH($A46&amp;$A$5,District!$J:$J,0))</f>
        <v>3.7267080745341602E-2</v>
      </c>
      <c r="X46" s="83">
        <f>INDEX(District!U:U,MATCH($A46&amp;$A$5,District!$J:$J,0))</f>
        <v>5.5944055944055902E-2</v>
      </c>
      <c r="Y46" s="83">
        <f>INDEX(District!S:S,MATCH($A46&amp;$A$5,District!$J:$J,0))</f>
        <v>0.104712041884817</v>
      </c>
    </row>
    <row r="47" spans="1:25" x14ac:dyDescent="0.3">
      <c r="A47" s="29"/>
      <c r="B47" s="84"/>
      <c r="C47" s="84"/>
      <c r="D47" s="84"/>
      <c r="E47" s="84"/>
      <c r="F47" s="84"/>
      <c r="G47" s="84"/>
      <c r="H47" s="84"/>
      <c r="I47" s="84"/>
      <c r="J47" s="84"/>
      <c r="K47" s="84"/>
      <c r="L47" s="84"/>
      <c r="M47" s="84"/>
      <c r="N47" s="84"/>
      <c r="O47" s="84"/>
      <c r="P47" s="84"/>
      <c r="Q47" s="84"/>
      <c r="R47" s="84"/>
      <c r="S47" s="84"/>
      <c r="T47" s="84"/>
      <c r="U47" s="84"/>
      <c r="V47" s="84"/>
      <c r="W47" s="84"/>
      <c r="X47" s="84"/>
      <c r="Y47" s="84"/>
    </row>
    <row r="48" spans="1:25" x14ac:dyDescent="0.3">
      <c r="A48" s="54"/>
      <c r="B48" s="84"/>
      <c r="C48" s="84"/>
      <c r="D48" s="84"/>
      <c r="E48" s="84"/>
      <c r="F48" s="84"/>
      <c r="G48" s="84"/>
      <c r="H48" s="84"/>
      <c r="I48" s="84"/>
      <c r="J48" s="84"/>
      <c r="K48" s="84"/>
      <c r="L48" s="84"/>
      <c r="M48" s="84"/>
      <c r="N48" s="84"/>
      <c r="O48" s="84"/>
      <c r="P48" s="84"/>
      <c r="Q48" s="84"/>
      <c r="R48" s="84"/>
      <c r="S48" s="84"/>
      <c r="T48" s="84"/>
      <c r="U48" s="84"/>
      <c r="V48" s="84"/>
      <c r="W48" s="84"/>
      <c r="X48" s="84"/>
      <c r="Y48" s="84"/>
    </row>
    <row r="49" spans="1:25" x14ac:dyDescent="0.3">
      <c r="A49" s="78" t="s">
        <v>143</v>
      </c>
      <c r="B49" s="84"/>
      <c r="C49" s="84"/>
      <c r="D49" s="84"/>
      <c r="E49" s="84"/>
      <c r="F49" s="84"/>
      <c r="G49" s="84"/>
      <c r="H49" s="84"/>
      <c r="I49" s="84"/>
      <c r="J49" s="84"/>
      <c r="K49" s="84"/>
      <c r="L49" s="84"/>
      <c r="M49" s="84"/>
      <c r="N49" s="84"/>
      <c r="O49" s="84"/>
      <c r="P49" s="84"/>
      <c r="Q49" s="84"/>
      <c r="R49" s="84"/>
      <c r="S49" s="84"/>
      <c r="T49" s="84"/>
      <c r="U49" s="84"/>
      <c r="V49" s="84"/>
      <c r="W49" s="84"/>
      <c r="X49" s="84"/>
      <c r="Y49" s="84"/>
    </row>
    <row r="50" spans="1:25" x14ac:dyDescent="0.3">
      <c r="B50" s="84"/>
      <c r="C50" s="84"/>
      <c r="D50" s="84"/>
      <c r="E50" s="84"/>
      <c r="F50" s="84"/>
      <c r="G50" s="84"/>
      <c r="H50" s="84"/>
      <c r="I50" s="84"/>
      <c r="J50" s="84"/>
      <c r="K50" s="84"/>
      <c r="L50" s="84"/>
      <c r="M50" s="84"/>
      <c r="N50" s="84"/>
      <c r="O50" s="84"/>
      <c r="P50" s="84"/>
      <c r="Q50" s="84"/>
      <c r="R50" s="84"/>
      <c r="S50" s="84"/>
      <c r="T50" s="84"/>
      <c r="U50" s="84"/>
      <c r="V50" s="84"/>
      <c r="W50" s="84"/>
      <c r="X50" s="84"/>
      <c r="Y50" s="84"/>
    </row>
    <row r="51" spans="1:25" x14ac:dyDescent="0.3">
      <c r="B51" s="64" t="s">
        <v>50</v>
      </c>
      <c r="C51" s="64" t="s">
        <v>53</v>
      </c>
      <c r="D51" s="64" t="s">
        <v>54</v>
      </c>
      <c r="E51" s="64" t="s">
        <v>49</v>
      </c>
      <c r="F51" s="64" t="s">
        <v>68</v>
      </c>
      <c r="G51" s="64" t="s">
        <v>51</v>
      </c>
      <c r="H51" s="64" t="s">
        <v>55</v>
      </c>
      <c r="I51" s="64" t="s">
        <v>69</v>
      </c>
      <c r="J51" s="64" t="s">
        <v>70</v>
      </c>
      <c r="K51" s="64" t="s">
        <v>71</v>
      </c>
      <c r="L51" s="64" t="s">
        <v>72</v>
      </c>
      <c r="M51" s="64" t="s">
        <v>73</v>
      </c>
      <c r="N51" s="64" t="s">
        <v>56</v>
      </c>
      <c r="O51" s="64" t="s">
        <v>74</v>
      </c>
      <c r="P51" s="64" t="s">
        <v>59</v>
      </c>
      <c r="Q51" s="64" t="s">
        <v>75</v>
      </c>
      <c r="R51" s="64" t="s">
        <v>76</v>
      </c>
      <c r="S51" s="64" t="s">
        <v>77</v>
      </c>
      <c r="T51" s="64" t="s">
        <v>78</v>
      </c>
      <c r="U51" s="64" t="s">
        <v>79</v>
      </c>
      <c r="V51" s="64" t="s">
        <v>57</v>
      </c>
      <c r="W51" s="64" t="s">
        <v>80</v>
      </c>
      <c r="X51" s="64" t="s">
        <v>52</v>
      </c>
      <c r="Y51" s="64" t="s">
        <v>58</v>
      </c>
    </row>
    <row r="52" spans="1:25" x14ac:dyDescent="0.3">
      <c r="A52" s="55" t="s">
        <v>134</v>
      </c>
      <c r="B52" s="76">
        <f>INDEX(District!M:M,MATCH($A52&amp;$A$5,District!$J:$J,0))</f>
        <v>0.355263157894737</v>
      </c>
      <c r="C52" s="76">
        <f>INDEX(District!AA:AA,MATCH($A52&amp;$A$5,District!$J:$J,0))</f>
        <v>9.5505617977528101E-2</v>
      </c>
      <c r="D52" s="76">
        <f>INDEX(District!AE:AE,MATCH($A52&amp;$A$5,District!$J:$J,0))</f>
        <v>7.9710144927536197E-2</v>
      </c>
      <c r="E52" s="76">
        <f>INDEX(District!T:T,MATCH($A52&amp;$A$5,District!$J:$J,0))</f>
        <v>8.5714285714285701E-2</v>
      </c>
      <c r="F52" s="76">
        <f>INDEX(District!AB:AB,MATCH($A52&amp;$A$5,District!$J:$J,0))</f>
        <v>8.1730769230769204E-2</v>
      </c>
      <c r="G52" s="76">
        <f>INDEX(District!AC:AC,MATCH($A52&amp;$A$5,District!$J:$J,0))</f>
        <v>0.12195121951219499</v>
      </c>
      <c r="H52" s="76">
        <f>INDEX(District!Z:Z,MATCH($A52&amp;$A$5,District!$J:$J,0))</f>
        <v>5.9602649006622502E-2</v>
      </c>
      <c r="I52" s="76">
        <f>INDEX(District!O:O,MATCH($A52&amp;$A$5,District!$J:$J,0))</f>
        <v>9.3959731543624206E-2</v>
      </c>
      <c r="J52" s="76">
        <f>INDEX(District!AG:AG,MATCH($A52&amp;$A$5,District!$J:$J,0))</f>
        <v>0.135135135135135</v>
      </c>
      <c r="K52" s="76">
        <f>INDEX(District!W:W,MATCH($A52&amp;$A$5,District!$J:$J,0))</f>
        <v>0.12738853503184699</v>
      </c>
      <c r="L52" s="76">
        <f>INDEX(District!L:L,MATCH($A52&amp;$A$5,District!$J:$J,0))</f>
        <v>0.10457516339869299</v>
      </c>
      <c r="M52" s="76">
        <f>INDEX(District!Y:Y,MATCH($A52&amp;$A$5,District!$J:$J,0))</f>
        <v>0.170984455958549</v>
      </c>
      <c r="N52" s="76">
        <f>INDEX(District!X:X,MATCH($A52&amp;$A$5,District!$J:$J,0))</f>
        <v>5.3763440860215101E-3</v>
      </c>
      <c r="O52" s="76">
        <f>INDEX(District!AC:AC,MATCH($A52&amp;$A$5,District!$J:$J,0))</f>
        <v>0.12195121951219499</v>
      </c>
      <c r="P52" s="76">
        <f>INDEX(District!AF:AF,MATCH($A52&amp;$A$5,District!$J:$J,0))</f>
        <v>6.9620253164557E-2</v>
      </c>
      <c r="Q52" s="76">
        <f>INDEX(District!R:R,MATCH($A52&amp;$A$5,District!$J:$J,0))</f>
        <v>9.1463414634146298E-2</v>
      </c>
      <c r="R52" s="76">
        <f>INDEX(District!AH:AH,MATCH($A52&amp;$A$5,District!$J:$J,0))</f>
        <v>6.7961165048543701E-2</v>
      </c>
      <c r="S52" s="76">
        <f>INDEX(District!AD:AD,MATCH($A52&amp;$A$5,District!$J:$J,0))</f>
        <v>8.6092715231788103E-2</v>
      </c>
      <c r="T52" s="76">
        <f>INDEX(District!K:K,MATCH($A52&amp;$A$5,District!$J:$J,0))</f>
        <v>0.11111111111111099</v>
      </c>
      <c r="U52" s="76">
        <f>INDEX(District!Q:Q,MATCH($A52&amp;$A$5,District!$J:$J,0))</f>
        <v>0.12578616352201299</v>
      </c>
      <c r="V52" s="76">
        <f>INDEX(District!P:P,MATCH($A52&amp;$A$5,District!$J:$J,0))</f>
        <v>0.25791855203619901</v>
      </c>
      <c r="W52" s="76">
        <f>INDEX(District!V:V,MATCH($A52&amp;$A$5,District!$J:$J,0))</f>
        <v>0.14285714285714299</v>
      </c>
      <c r="X52" s="76">
        <f>INDEX(District!U:U,MATCH($A52&amp;$A$5,District!$J:$J,0))</f>
        <v>9.7902097902097904E-2</v>
      </c>
      <c r="Y52" s="76">
        <f>INDEX(District!S:S,MATCH($A52&amp;$A$5,District!$J:$J,0))</f>
        <v>0.17277486910994799</v>
      </c>
    </row>
    <row r="53" spans="1:25" x14ac:dyDescent="0.3">
      <c r="A53" s="55" t="s">
        <v>135</v>
      </c>
      <c r="B53" s="76">
        <f>INDEX(District!M:M,MATCH($A53&amp;$A$5,District!$J:$J,0))</f>
        <v>0.26315789473684198</v>
      </c>
      <c r="C53" s="77">
        <f>INDEX(District!AA:AA,MATCH($A53&amp;$A$5,District!$J:$J,0))</f>
        <v>0.17977528089887601</v>
      </c>
      <c r="D53" s="77">
        <f>INDEX(District!AE:AE,MATCH($A53&amp;$A$5,District!$J:$J,0))</f>
        <v>0.20652173913043501</v>
      </c>
      <c r="E53" s="77">
        <f>INDEX(District!T:T,MATCH($A53&amp;$A$5,District!$J:$J,0))</f>
        <v>7.1428571428571397E-2</v>
      </c>
      <c r="F53" s="77">
        <f>INDEX(District!AB:AB,MATCH($A53&amp;$A$5,District!$J:$J,0))</f>
        <v>0.115384615384615</v>
      </c>
      <c r="G53" s="77">
        <f>INDEX(District!AC:AC,MATCH($A53&amp;$A$5,District!$J:$J,0))</f>
        <v>0.146341463414634</v>
      </c>
      <c r="H53" s="77">
        <f>INDEX(District!Z:Z,MATCH($A53&amp;$A$5,District!$J:$J,0))</f>
        <v>7.9470198675496706E-2</v>
      </c>
      <c r="I53" s="77">
        <f>INDEX(District!O:O,MATCH($A53&amp;$A$5,District!$J:$J,0))</f>
        <v>9.3959731543624206E-2</v>
      </c>
      <c r="J53" s="77">
        <f>INDEX(District!AG:AG,MATCH($A53&amp;$A$5,District!$J:$J,0))</f>
        <v>8.1081081081081099E-2</v>
      </c>
      <c r="K53" s="77">
        <f>INDEX(District!W:W,MATCH($A53&amp;$A$5,District!$J:$J,0))</f>
        <v>0.13375796178343899</v>
      </c>
      <c r="L53" s="77">
        <f>INDEX(District!L:L,MATCH($A53&amp;$A$5,District!$J:$J,0))</f>
        <v>0.17647058823529399</v>
      </c>
      <c r="M53" s="77">
        <f>INDEX(District!Y:Y,MATCH($A53&amp;$A$5,District!$J:$J,0))</f>
        <v>0.21243523316062199</v>
      </c>
      <c r="N53" s="77">
        <f>INDEX(District!X:X,MATCH($A53&amp;$A$5,District!$J:$J,0))</f>
        <v>5.9139784946236597E-2</v>
      </c>
      <c r="O53" s="77">
        <f>INDEX(District!AC:AC,MATCH($A53&amp;$A$5,District!$J:$J,0))</f>
        <v>0.146341463414634</v>
      </c>
      <c r="P53" s="77">
        <f>INDEX(District!AF:AF,MATCH($A53&amp;$A$5,District!$J:$J,0))</f>
        <v>6.3291139240506306E-2</v>
      </c>
      <c r="Q53" s="77">
        <f>INDEX(District!R:R,MATCH($A53&amp;$A$5,District!$J:$J,0))</f>
        <v>0.12195121951219499</v>
      </c>
      <c r="R53" s="77">
        <f>INDEX(District!AH:AH,MATCH($A53&amp;$A$5,District!$J:$J,0))</f>
        <v>0.13592233009708701</v>
      </c>
      <c r="S53" s="77">
        <f>INDEX(District!AD:AD,MATCH($A53&amp;$A$5,District!$J:$J,0))</f>
        <v>0.112582781456954</v>
      </c>
      <c r="T53" s="77">
        <f>INDEX(District!K:K,MATCH($A53&amp;$A$5,District!$J:$J,0))</f>
        <v>0.156378600823045</v>
      </c>
      <c r="U53" s="77">
        <f>INDEX(District!Q:Q,MATCH($A53&amp;$A$5,District!$J:$J,0))</f>
        <v>0.14465408805031399</v>
      </c>
      <c r="V53" s="77">
        <f>INDEX(District!P:P,MATCH($A53&amp;$A$5,District!$J:$J,0))</f>
        <v>0.32126696832579199</v>
      </c>
      <c r="W53" s="77">
        <f>INDEX(District!V:V,MATCH($A53&amp;$A$5,District!$J:$J,0))</f>
        <v>0.19875776397515499</v>
      </c>
      <c r="X53" s="77">
        <f>INDEX(District!U:U,MATCH($A53&amp;$A$5,District!$J:$J,0))</f>
        <v>0.18181818181818199</v>
      </c>
      <c r="Y53" s="77">
        <f>INDEX(District!S:S,MATCH($A53&amp;$A$5,District!$J:$J,0))</f>
        <v>0.162303664921466</v>
      </c>
    </row>
    <row r="54" spans="1:25" x14ac:dyDescent="0.3">
      <c r="A54" s="41" t="s">
        <v>136</v>
      </c>
      <c r="B54" s="76">
        <f>INDEX(District!M:M,MATCH($A54&amp;$A$5,District!$J:$J,0))</f>
        <v>0.13157894736842099</v>
      </c>
      <c r="C54" s="77">
        <f>INDEX(District!AA:AA,MATCH($A54&amp;$A$5,District!$J:$J,0))</f>
        <v>0.297752808988764</v>
      </c>
      <c r="D54" s="77">
        <f>INDEX(District!AE:AE,MATCH($A54&amp;$A$5,District!$J:$J,0))</f>
        <v>0.28985507246376802</v>
      </c>
      <c r="E54" s="77">
        <f>INDEX(District!T:T,MATCH($A54&amp;$A$5,District!$J:$J,0))</f>
        <v>0.20714285714285699</v>
      </c>
      <c r="F54" s="77">
        <f>INDEX(District!AB:AB,MATCH($A54&amp;$A$5,District!$J:$J,0))</f>
        <v>0.20192307692307701</v>
      </c>
      <c r="G54" s="77">
        <f>INDEX(District!AC:AC,MATCH($A54&amp;$A$5,District!$J:$J,0))</f>
        <v>0.23170731707317099</v>
      </c>
      <c r="H54" s="77">
        <f>INDEX(District!Z:Z,MATCH($A54&amp;$A$5,District!$J:$J,0))</f>
        <v>0.19205298013245001</v>
      </c>
      <c r="I54" s="77">
        <f>INDEX(District!O:O,MATCH($A54&amp;$A$5,District!$J:$J,0))</f>
        <v>0.228187919463087</v>
      </c>
      <c r="J54" s="77">
        <f>INDEX(District!AG:AG,MATCH($A54&amp;$A$5,District!$J:$J,0))</f>
        <v>0.144144144144144</v>
      </c>
      <c r="K54" s="77">
        <f>INDEX(District!W:W,MATCH($A54&amp;$A$5,District!$J:$J,0))</f>
        <v>0.19745222929936301</v>
      </c>
      <c r="L54" s="77">
        <f>INDEX(District!L:L,MATCH($A54&amp;$A$5,District!$J:$J,0))</f>
        <v>0.19607843137254899</v>
      </c>
      <c r="M54" s="77">
        <f>INDEX(District!Y:Y,MATCH($A54&amp;$A$5,District!$J:$J,0))</f>
        <v>0.20207253886010401</v>
      </c>
      <c r="N54" s="77">
        <f>INDEX(District!X:X,MATCH($A54&amp;$A$5,District!$J:$J,0))</f>
        <v>8.0645161290322606E-2</v>
      </c>
      <c r="O54" s="77">
        <f>INDEX(District!AC:AC,MATCH($A54&amp;$A$5,District!$J:$J,0))</f>
        <v>0.23170731707317099</v>
      </c>
      <c r="P54" s="77">
        <f>INDEX(District!AF:AF,MATCH($A54&amp;$A$5,District!$J:$J,0))</f>
        <v>0.10126582278481</v>
      </c>
      <c r="Q54" s="77">
        <f>INDEX(District!R:R,MATCH($A54&amp;$A$5,District!$J:$J,0))</f>
        <v>0.20121951219512199</v>
      </c>
      <c r="R54" s="77">
        <f>INDEX(District!AH:AH,MATCH($A54&amp;$A$5,District!$J:$J,0))</f>
        <v>0.17475728155339801</v>
      </c>
      <c r="S54" s="77">
        <f>INDEX(District!AD:AD,MATCH($A54&amp;$A$5,District!$J:$J,0))</f>
        <v>0.19867549668874199</v>
      </c>
      <c r="T54" s="77">
        <f>INDEX(District!K:K,MATCH($A54&amp;$A$5,District!$J:$J,0))</f>
        <v>0.18518518518518501</v>
      </c>
      <c r="U54" s="77">
        <f>INDEX(District!Q:Q,MATCH($A54&amp;$A$5,District!$J:$J,0))</f>
        <v>0.14465408805031399</v>
      </c>
      <c r="V54" s="77">
        <f>INDEX(District!P:P,MATCH($A54&amp;$A$5,District!$J:$J,0))</f>
        <v>0.14027149321266999</v>
      </c>
      <c r="W54" s="77">
        <f>INDEX(District!V:V,MATCH($A54&amp;$A$5,District!$J:$J,0))</f>
        <v>0.14906832298136599</v>
      </c>
      <c r="X54" s="77">
        <f>INDEX(District!U:U,MATCH($A54&amp;$A$5,District!$J:$J,0))</f>
        <v>0.17482517482517501</v>
      </c>
      <c r="Y54" s="77">
        <f>INDEX(District!S:S,MATCH($A54&amp;$A$5,District!$J:$J,0))</f>
        <v>0.178010471204189</v>
      </c>
    </row>
    <row r="55" spans="1:25" x14ac:dyDescent="0.3">
      <c r="A55" s="54" t="s">
        <v>137</v>
      </c>
      <c r="B55" s="76">
        <f>INDEX(District!M:M,MATCH($A55&amp;$A$5,District!$J:$J,0))</f>
        <v>5.2631578947368397E-2</v>
      </c>
      <c r="C55" s="77">
        <f>INDEX(District!AA:AA,MATCH($A55&amp;$A$5,District!$J:$J,0))</f>
        <v>0.12921348314606701</v>
      </c>
      <c r="D55" s="77">
        <f>INDEX(District!AE:AE,MATCH($A55&amp;$A$5,District!$J:$J,0))</f>
        <v>0.13768115942028999</v>
      </c>
      <c r="E55" s="77">
        <f>INDEX(District!T:T,MATCH($A55&amp;$A$5,District!$J:$J,0))</f>
        <v>0.15</v>
      </c>
      <c r="F55" s="77">
        <f>INDEX(District!AB:AB,MATCH($A55&amp;$A$5,District!$J:$J,0))</f>
        <v>0.206730769230769</v>
      </c>
      <c r="G55" s="77">
        <f>INDEX(District!AC:AC,MATCH($A55&amp;$A$5,District!$J:$J,0))</f>
        <v>9.1463414634146298E-2</v>
      </c>
      <c r="H55" s="77">
        <f>INDEX(District!Z:Z,MATCH($A55&amp;$A$5,District!$J:$J,0))</f>
        <v>0.15231788079470199</v>
      </c>
      <c r="I55" s="77">
        <f>INDEX(District!O:O,MATCH($A55&amp;$A$5,District!$J:$J,0))</f>
        <v>0.15436241610738299</v>
      </c>
      <c r="J55" s="77">
        <f>INDEX(District!AG:AG,MATCH($A55&amp;$A$5,District!$J:$J,0))</f>
        <v>7.2072072072072099E-2</v>
      </c>
      <c r="K55" s="77">
        <f>INDEX(District!W:W,MATCH($A55&amp;$A$5,District!$J:$J,0))</f>
        <v>0.12738853503184699</v>
      </c>
      <c r="L55" s="77">
        <f>INDEX(District!L:L,MATCH($A55&amp;$A$5,District!$J:$J,0))</f>
        <v>0.15032679738562099</v>
      </c>
      <c r="M55" s="77">
        <f>INDEX(District!Y:Y,MATCH($A55&amp;$A$5,District!$J:$J,0))</f>
        <v>0.113989637305699</v>
      </c>
      <c r="N55" s="77">
        <f>INDEX(District!X:X,MATCH($A55&amp;$A$5,District!$J:$J,0))</f>
        <v>0.15591397849462399</v>
      </c>
      <c r="O55" s="77">
        <f>INDEX(District!AC:AC,MATCH($A55&amp;$A$5,District!$J:$J,0))</f>
        <v>9.1463414634146298E-2</v>
      </c>
      <c r="P55" s="77">
        <f>INDEX(District!AF:AF,MATCH($A55&amp;$A$5,District!$J:$J,0))</f>
        <v>0.126582278481013</v>
      </c>
      <c r="Q55" s="77">
        <f>INDEX(District!R:R,MATCH($A55&amp;$A$5,District!$J:$J,0))</f>
        <v>0.12195121951219499</v>
      </c>
      <c r="R55" s="77">
        <f>INDEX(District!AH:AH,MATCH($A55&amp;$A$5,District!$J:$J,0))</f>
        <v>0.19417475728155301</v>
      </c>
      <c r="S55" s="77">
        <f>INDEX(District!AD:AD,MATCH($A55&amp;$A$5,District!$J:$J,0))</f>
        <v>6.6225165562913899E-2</v>
      </c>
      <c r="T55" s="77">
        <f>INDEX(District!K:K,MATCH($A55&amp;$A$5,District!$J:$J,0))</f>
        <v>0.148148148148148</v>
      </c>
      <c r="U55" s="77">
        <f>INDEX(District!Q:Q,MATCH($A55&amp;$A$5,District!$J:$J,0))</f>
        <v>0.182389937106918</v>
      </c>
      <c r="V55" s="77">
        <f>INDEX(District!P:P,MATCH($A55&amp;$A$5,District!$J:$J,0))</f>
        <v>8.1447963800904993E-2</v>
      </c>
      <c r="W55" s="77">
        <f>INDEX(District!V:V,MATCH($A55&amp;$A$5,District!$J:$J,0))</f>
        <v>0.105590062111801</v>
      </c>
      <c r="X55" s="77">
        <f>INDEX(District!U:U,MATCH($A55&amp;$A$5,District!$J:$J,0))</f>
        <v>0.132867132867133</v>
      </c>
      <c r="Y55" s="77">
        <f>INDEX(District!S:S,MATCH($A55&amp;$A$5,District!$J:$J,0))</f>
        <v>0.14136125654450299</v>
      </c>
    </row>
    <row r="56" spans="1:25" x14ac:dyDescent="0.3">
      <c r="A56" s="54" t="s">
        <v>138</v>
      </c>
      <c r="B56" s="76">
        <f>INDEX(District!M:M,MATCH($A56&amp;$A$5,District!$J:$J,0))</f>
        <v>3.2894736842105303E-2</v>
      </c>
      <c r="C56" s="77">
        <f>INDEX(District!AA:AA,MATCH($A56&amp;$A$5,District!$J:$J,0))</f>
        <v>7.8651685393258397E-2</v>
      </c>
      <c r="D56" s="77">
        <f>INDEX(District!AE:AE,MATCH($A56&amp;$A$5,District!$J:$J,0))</f>
        <v>8.6956521739130405E-2</v>
      </c>
      <c r="E56" s="77">
        <f>INDEX(District!T:T,MATCH($A56&amp;$A$5,District!$J:$J,0))</f>
        <v>0.107142857142857</v>
      </c>
      <c r="F56" s="77">
        <f>INDEX(District!AB:AB,MATCH($A56&amp;$A$5,District!$J:$J,0))</f>
        <v>0.16346153846153799</v>
      </c>
      <c r="G56" s="77">
        <f>INDEX(District!AC:AC,MATCH($A56&amp;$A$5,District!$J:$J,0))</f>
        <v>9.7560975609756101E-2</v>
      </c>
      <c r="H56" s="77">
        <f>INDEX(District!Z:Z,MATCH($A56&amp;$A$5,District!$J:$J,0))</f>
        <v>0.13245033112582799</v>
      </c>
      <c r="I56" s="77">
        <f>INDEX(District!O:O,MATCH($A56&amp;$A$5,District!$J:$J,0))</f>
        <v>0.161073825503356</v>
      </c>
      <c r="J56" s="77">
        <f>INDEX(District!AG:AG,MATCH($A56&amp;$A$5,District!$J:$J,0))</f>
        <v>8.1081081081081099E-2</v>
      </c>
      <c r="K56" s="77">
        <f>INDEX(District!W:W,MATCH($A56&amp;$A$5,District!$J:$J,0))</f>
        <v>0.11464968152866201</v>
      </c>
      <c r="L56" s="77">
        <f>INDEX(District!L:L,MATCH($A56&amp;$A$5,District!$J:$J,0))</f>
        <v>7.1895424836601302E-2</v>
      </c>
      <c r="M56" s="77">
        <f>INDEX(District!Y:Y,MATCH($A56&amp;$A$5,District!$J:$J,0))</f>
        <v>6.7357512953367907E-2</v>
      </c>
      <c r="N56" s="77">
        <f>INDEX(District!X:X,MATCH($A56&amp;$A$5,District!$J:$J,0))</f>
        <v>5.9139784946236597E-2</v>
      </c>
      <c r="O56" s="77">
        <f>INDEX(District!AC:AC,MATCH($A56&amp;$A$5,District!$J:$J,0))</f>
        <v>9.7560975609756101E-2</v>
      </c>
      <c r="P56" s="77">
        <f>INDEX(District!AF:AF,MATCH($A56&amp;$A$5,District!$J:$J,0))</f>
        <v>1.26582278481013E-2</v>
      </c>
      <c r="Q56" s="77">
        <f>INDEX(District!R:R,MATCH($A56&amp;$A$5,District!$J:$J,0))</f>
        <v>9.1463414634146298E-2</v>
      </c>
      <c r="R56" s="77">
        <f>INDEX(District!AH:AH,MATCH($A56&amp;$A$5,District!$J:$J,0))</f>
        <v>4.8543689320388397E-2</v>
      </c>
      <c r="S56" s="77">
        <f>INDEX(District!AD:AD,MATCH($A56&amp;$A$5,District!$J:$J,0))</f>
        <v>4.6357615894039701E-2</v>
      </c>
      <c r="T56" s="77">
        <f>INDEX(District!K:K,MATCH($A56&amp;$A$5,District!$J:$J,0))</f>
        <v>6.1728395061728399E-2</v>
      </c>
      <c r="U56" s="77">
        <f>INDEX(District!Q:Q,MATCH($A56&amp;$A$5,District!$J:$J,0))</f>
        <v>3.1446540880503103E-2</v>
      </c>
      <c r="V56" s="77">
        <f>INDEX(District!P:P,MATCH($A56&amp;$A$5,District!$J:$J,0))</f>
        <v>2.7149321266968299E-2</v>
      </c>
      <c r="W56" s="77">
        <f>INDEX(District!V:V,MATCH($A56&amp;$A$5,District!$J:$J,0))</f>
        <v>6.8322981366459604E-2</v>
      </c>
      <c r="X56" s="77">
        <f>INDEX(District!U:U,MATCH($A56&amp;$A$5,District!$J:$J,0))</f>
        <v>6.9930069930069894E-2</v>
      </c>
      <c r="Y56" s="77">
        <f>INDEX(District!S:S,MATCH($A56&amp;$A$5,District!$J:$J,0))</f>
        <v>6.8062827225130906E-2</v>
      </c>
    </row>
    <row r="57" spans="1:25" x14ac:dyDescent="0.3">
      <c r="A57" s="54" t="s">
        <v>139</v>
      </c>
      <c r="B57" s="76">
        <f>INDEX(District!M:M,MATCH($A57&amp;$A$5,District!$J:$J,0))</f>
        <v>4.6052631578947401E-2</v>
      </c>
      <c r="C57" s="77">
        <f>INDEX(District!AA:AA,MATCH($A57&amp;$A$5,District!$J:$J,0))</f>
        <v>5.6179775280898903E-2</v>
      </c>
      <c r="D57" s="77">
        <f>INDEX(District!AE:AE,MATCH($A57&amp;$A$5,District!$J:$J,0))</f>
        <v>3.9855072463768099E-2</v>
      </c>
      <c r="E57" s="77">
        <f>INDEX(District!T:T,MATCH($A57&amp;$A$5,District!$J:$J,0))</f>
        <v>9.2857142857142902E-2</v>
      </c>
      <c r="F57" s="77">
        <f>INDEX(District!AB:AB,MATCH($A57&amp;$A$5,District!$J:$J,0))</f>
        <v>0.12980769230769201</v>
      </c>
      <c r="G57" s="77">
        <f>INDEX(District!AC:AC,MATCH($A57&amp;$A$5,District!$J:$J,0))</f>
        <v>4.2682926829268303E-2</v>
      </c>
      <c r="H57" s="77">
        <f>INDEX(District!Z:Z,MATCH($A57&amp;$A$5,District!$J:$J,0))</f>
        <v>0.139072847682119</v>
      </c>
      <c r="I57" s="77">
        <f>INDEX(District!O:O,MATCH($A57&amp;$A$5,District!$J:$J,0))</f>
        <v>0.114093959731544</v>
      </c>
      <c r="J57" s="77">
        <f>INDEX(District!AG:AG,MATCH($A57&amp;$A$5,District!$J:$J,0))</f>
        <v>0.135135135135135</v>
      </c>
      <c r="K57" s="77">
        <f>INDEX(District!W:W,MATCH($A57&amp;$A$5,District!$J:$J,0))</f>
        <v>0.13375796178343899</v>
      </c>
      <c r="L57" s="77">
        <f>INDEX(District!L:L,MATCH($A57&amp;$A$5,District!$J:$J,0))</f>
        <v>5.22875816993464E-2</v>
      </c>
      <c r="M57" s="77">
        <f>INDEX(District!Y:Y,MATCH($A57&amp;$A$5,District!$J:$J,0))</f>
        <v>1.55440414507772E-2</v>
      </c>
      <c r="N57" s="77">
        <f>INDEX(District!X:X,MATCH($A57&amp;$A$5,District!$J:$J,0))</f>
        <v>8.6021505376344107E-2</v>
      </c>
      <c r="O57" s="77">
        <f>INDEX(District!AC:AC,MATCH($A57&amp;$A$5,District!$J:$J,0))</f>
        <v>4.2682926829268303E-2</v>
      </c>
      <c r="P57" s="77">
        <f>INDEX(District!AF:AF,MATCH($A57&amp;$A$5,District!$J:$J,0))</f>
        <v>0.120253164556962</v>
      </c>
      <c r="Q57" s="77">
        <f>INDEX(District!R:R,MATCH($A57&amp;$A$5,District!$J:$J,0))</f>
        <v>0.12195121951219499</v>
      </c>
      <c r="R57" s="77">
        <f>INDEX(District!AH:AH,MATCH($A57&amp;$A$5,District!$J:$J,0))</f>
        <v>0.106796116504854</v>
      </c>
      <c r="S57" s="77">
        <f>INDEX(District!AD:AD,MATCH($A57&amp;$A$5,District!$J:$J,0))</f>
        <v>7.9470198675496706E-2</v>
      </c>
      <c r="T57" s="77">
        <f>INDEX(District!K:K,MATCH($A57&amp;$A$5,District!$J:$J,0))</f>
        <v>8.6419753086419804E-2</v>
      </c>
      <c r="U57" s="77">
        <f>INDEX(District!Q:Q,MATCH($A57&amp;$A$5,District!$J:$J,0))</f>
        <v>3.77358490566038E-2</v>
      </c>
      <c r="V57" s="77">
        <f>INDEX(District!P:P,MATCH($A57&amp;$A$5,District!$J:$J,0))</f>
        <v>3.1674208144796399E-2</v>
      </c>
      <c r="W57" s="77">
        <f>INDEX(District!V:V,MATCH($A57&amp;$A$5,District!$J:$J,0))</f>
        <v>4.3478260869565202E-2</v>
      </c>
      <c r="X57" s="77">
        <f>INDEX(District!U:U,MATCH($A57&amp;$A$5,District!$J:$J,0))</f>
        <v>4.8951048951049E-2</v>
      </c>
      <c r="Y57" s="77">
        <f>INDEX(District!S:S,MATCH($A57&amp;$A$5,District!$J:$J,0))</f>
        <v>9.4240837696335095E-2</v>
      </c>
    </row>
    <row r="58" spans="1:25" x14ac:dyDescent="0.3">
      <c r="A58" s="54" t="s">
        <v>140</v>
      </c>
      <c r="B58" s="76">
        <f>INDEX(District!M:M,MATCH($A58&amp;$A$5,District!$J:$J,0))</f>
        <v>0</v>
      </c>
      <c r="C58" s="77">
        <f>INDEX(District!AA:AA,MATCH($A58&amp;$A$5,District!$J:$J,0))</f>
        <v>2.2471910112359501E-2</v>
      </c>
      <c r="D58" s="77">
        <f>INDEX(District!AE:AE,MATCH($A58&amp;$A$5,District!$J:$J,0))</f>
        <v>2.1739130434782601E-2</v>
      </c>
      <c r="E58" s="77">
        <f>INDEX(District!T:T,MATCH($A58&amp;$A$5,District!$J:$J,0))</f>
        <v>7.14285714285714E-3</v>
      </c>
      <c r="F58" s="77">
        <f>INDEX(District!AB:AB,MATCH($A58&amp;$A$5,District!$J:$J,0))</f>
        <v>3.8461538461538498E-2</v>
      </c>
      <c r="G58" s="77">
        <f>INDEX(District!AC:AC,MATCH($A58&amp;$A$5,District!$J:$J,0))</f>
        <v>6.0975609756097598E-3</v>
      </c>
      <c r="H58" s="77">
        <f>INDEX(District!Z:Z,MATCH($A58&amp;$A$5,District!$J:$J,0))</f>
        <v>2.6490066225165601E-2</v>
      </c>
      <c r="I58" s="77">
        <f>INDEX(District!O:O,MATCH($A58&amp;$A$5,District!$J:$J,0))</f>
        <v>5.3691275167785199E-2</v>
      </c>
      <c r="J58" s="77">
        <f>INDEX(District!AG:AG,MATCH($A58&amp;$A$5,District!$J:$J,0))</f>
        <v>9.0090090090090107E-3</v>
      </c>
      <c r="K58" s="77">
        <f>INDEX(District!W:W,MATCH($A58&amp;$A$5,District!$J:$J,0))</f>
        <v>1.27388535031847E-2</v>
      </c>
      <c r="L58" s="77">
        <f>INDEX(District!L:L,MATCH($A58&amp;$A$5,District!$J:$J,0))</f>
        <v>1.30718954248366E-2</v>
      </c>
      <c r="M58" s="77">
        <f>INDEX(District!Y:Y,MATCH($A58&amp;$A$5,District!$J:$J,0))</f>
        <v>2.59067357512953E-2</v>
      </c>
      <c r="N58" s="77">
        <f>INDEX(District!X:X,MATCH($A58&amp;$A$5,District!$J:$J,0))</f>
        <v>0.112903225806452</v>
      </c>
      <c r="O58" s="77">
        <f>INDEX(District!AC:AC,MATCH($A58&amp;$A$5,District!$J:$J,0))</f>
        <v>6.0975609756097598E-3</v>
      </c>
      <c r="P58" s="77">
        <f>INDEX(District!AF:AF,MATCH($A58&amp;$A$5,District!$J:$J,0))</f>
        <v>0</v>
      </c>
      <c r="Q58" s="77">
        <f>INDEX(District!R:R,MATCH($A58&amp;$A$5,District!$J:$J,0))</f>
        <v>3.65853658536585E-2</v>
      </c>
      <c r="R58" s="77">
        <f>INDEX(District!AH:AH,MATCH($A58&amp;$A$5,District!$J:$J,0))</f>
        <v>4.8543689320388397E-2</v>
      </c>
      <c r="S58" s="77">
        <f>INDEX(District!AD:AD,MATCH($A58&amp;$A$5,District!$J:$J,0))</f>
        <v>3.3112582781456998E-2</v>
      </c>
      <c r="T58" s="77">
        <f>INDEX(District!K:K,MATCH($A58&amp;$A$5,District!$J:$J,0))</f>
        <v>2.4691358024691398E-2</v>
      </c>
      <c r="U58" s="77">
        <f>INDEX(District!Q:Q,MATCH($A58&amp;$A$5,District!$J:$J,0))</f>
        <v>1.25786163522013E-2</v>
      </c>
      <c r="V58" s="77">
        <f>INDEX(District!P:P,MATCH($A58&amp;$A$5,District!$J:$J,0))</f>
        <v>1.35746606334842E-2</v>
      </c>
      <c r="W58" s="77">
        <f>INDEX(District!V:V,MATCH($A58&amp;$A$5,District!$J:$J,0))</f>
        <v>1.2422360248447201E-2</v>
      </c>
      <c r="X58" s="77">
        <f>INDEX(District!U:U,MATCH($A58&amp;$A$5,District!$J:$J,0))</f>
        <v>2.0979020979021001E-2</v>
      </c>
      <c r="Y58" s="77">
        <f>INDEX(District!S:S,MATCH($A58&amp;$A$5,District!$J:$J,0))</f>
        <v>5.2356020942408397E-3</v>
      </c>
    </row>
    <row r="59" spans="1:25" x14ac:dyDescent="0.3">
      <c r="A59" s="29" t="s">
        <v>141</v>
      </c>
      <c r="B59" s="82">
        <f>INDEX(District!M:M,MATCH($A59&amp;$A$5,District!$J:$J,0))</f>
        <v>0.118421052631579</v>
      </c>
      <c r="C59" s="83">
        <f>INDEX(District!AA:AA,MATCH($A59&amp;$A$5,District!$J:$J,0))</f>
        <v>0.14044943820224701</v>
      </c>
      <c r="D59" s="83">
        <f>INDEX(District!AE:AE,MATCH($A59&amp;$A$5,District!$J:$J,0))</f>
        <v>0.13768115942028999</v>
      </c>
      <c r="E59" s="83">
        <f>INDEX(District!T:T,MATCH($A59&amp;$A$5,District!$J:$J,0))</f>
        <v>0.27857142857142903</v>
      </c>
      <c r="F59" s="83">
        <f>INDEX(District!AB:AB,MATCH($A59&amp;$A$5,District!$J:$J,0))</f>
        <v>6.25E-2</v>
      </c>
      <c r="G59" s="83">
        <f>INDEX(District!AC:AC,MATCH($A59&amp;$A$5,District!$J:$J,0))</f>
        <v>0.26219512195122002</v>
      </c>
      <c r="H59" s="83">
        <f>INDEX(District!Z:Z,MATCH($A59&amp;$A$5,District!$J:$J,0))</f>
        <v>0.21854304635761601</v>
      </c>
      <c r="I59" s="83">
        <f>INDEX(District!O:O,MATCH($A59&amp;$A$5,District!$J:$J,0))</f>
        <v>0.100671140939597</v>
      </c>
      <c r="J59" s="83">
        <f>INDEX(District!AG:AG,MATCH($A59&amp;$A$5,District!$J:$J,0))</f>
        <v>0.34234234234234201</v>
      </c>
      <c r="K59" s="83">
        <f>INDEX(District!W:W,MATCH($A59&amp;$A$5,District!$J:$J,0))</f>
        <v>0.152866242038217</v>
      </c>
      <c r="L59" s="83">
        <f>INDEX(District!L:L,MATCH($A59&amp;$A$5,District!$J:$J,0))</f>
        <v>0.23529411764705899</v>
      </c>
      <c r="M59" s="83">
        <f>INDEX(District!Y:Y,MATCH($A59&amp;$A$5,District!$J:$J,0))</f>
        <v>0.19170984455958601</v>
      </c>
      <c r="N59" s="83">
        <f>INDEX(District!X:X,MATCH($A59&amp;$A$5,District!$J:$J,0))</f>
        <v>0.44086021505376299</v>
      </c>
      <c r="O59" s="83">
        <f>INDEX(District!AC:AC,MATCH($A59&amp;$A$5,District!$J:$J,0))</f>
        <v>0.26219512195122002</v>
      </c>
      <c r="P59" s="83">
        <f>INDEX(District!AF:AF,MATCH($A59&amp;$A$5,District!$J:$J,0))</f>
        <v>0.506329113924051</v>
      </c>
      <c r="Q59" s="83">
        <f>INDEX(District!R:R,MATCH($A59&amp;$A$5,District!$J:$J,0))</f>
        <v>0.21341463414634099</v>
      </c>
      <c r="R59" s="83">
        <f>INDEX(District!AH:AH,MATCH($A59&amp;$A$5,District!$J:$J,0))</f>
        <v>0.223300970873786</v>
      </c>
      <c r="S59" s="83">
        <f>INDEX(District!AD:AD,MATCH($A59&amp;$A$5,District!$J:$J,0))</f>
        <v>0.37748344370860898</v>
      </c>
      <c r="T59" s="83">
        <f>INDEX(District!K:K,MATCH($A59&amp;$A$5,District!$J:$J,0))</f>
        <v>0.226337448559671</v>
      </c>
      <c r="U59" s="83">
        <f>INDEX(District!Q:Q,MATCH($A59&amp;$A$5,District!$J:$J,0))</f>
        <v>0.320754716981132</v>
      </c>
      <c r="V59" s="83">
        <f>INDEX(District!P:P,MATCH($A59&amp;$A$5,District!$J:$J,0))</f>
        <v>0.12669683257918599</v>
      </c>
      <c r="W59" s="83">
        <f>INDEX(District!V:V,MATCH($A59&amp;$A$5,District!$J:$J,0))</f>
        <v>0.27950310559006197</v>
      </c>
      <c r="X59" s="83">
        <f>INDEX(District!U:U,MATCH($A59&amp;$A$5,District!$J:$J,0))</f>
        <v>0.27272727272727298</v>
      </c>
      <c r="Y59" s="83">
        <f>INDEX(District!S:S,MATCH($A59&amp;$A$5,District!$J:$J,0))</f>
        <v>0.178010471204189</v>
      </c>
    </row>
    <row r="60" spans="1:25" x14ac:dyDescent="0.3">
      <c r="A60" s="29"/>
      <c r="B60" s="84"/>
      <c r="C60" s="84"/>
      <c r="D60" s="84"/>
      <c r="E60" s="84"/>
      <c r="F60" s="84"/>
      <c r="G60" s="84"/>
      <c r="H60" s="84"/>
      <c r="I60" s="84"/>
      <c r="J60" s="84"/>
      <c r="K60" s="84"/>
      <c r="L60" s="84"/>
      <c r="M60" s="84"/>
      <c r="N60" s="84"/>
      <c r="O60" s="84"/>
      <c r="P60" s="84"/>
      <c r="Q60" s="84"/>
      <c r="R60" s="84"/>
      <c r="S60" s="84"/>
      <c r="T60" s="84"/>
      <c r="U60" s="84"/>
      <c r="V60" s="84"/>
      <c r="W60" s="84"/>
      <c r="X60" s="84"/>
      <c r="Y60" s="84"/>
    </row>
    <row r="61" spans="1:25" x14ac:dyDescent="0.3">
      <c r="A61" s="29"/>
    </row>
    <row r="62" spans="1:25" x14ac:dyDescent="0.3">
      <c r="A62" s="78" t="s">
        <v>144</v>
      </c>
    </row>
    <row r="64" spans="1:25" x14ac:dyDescent="0.3">
      <c r="B64" s="64" t="s">
        <v>50</v>
      </c>
      <c r="C64" s="64" t="s">
        <v>53</v>
      </c>
      <c r="D64" s="64" t="s">
        <v>54</v>
      </c>
      <c r="E64" s="64" t="s">
        <v>49</v>
      </c>
      <c r="F64" s="64" t="s">
        <v>68</v>
      </c>
      <c r="G64" s="64" t="s">
        <v>51</v>
      </c>
      <c r="H64" s="64" t="s">
        <v>55</v>
      </c>
      <c r="I64" s="64" t="s">
        <v>69</v>
      </c>
      <c r="J64" s="64" t="s">
        <v>70</v>
      </c>
      <c r="K64" s="64" t="s">
        <v>71</v>
      </c>
      <c r="L64" s="64" t="s">
        <v>72</v>
      </c>
      <c r="M64" s="64" t="s">
        <v>73</v>
      </c>
      <c r="N64" s="64" t="s">
        <v>56</v>
      </c>
      <c r="O64" s="64" t="s">
        <v>74</v>
      </c>
      <c r="P64" s="64" t="s">
        <v>59</v>
      </c>
      <c r="Q64" s="64" t="s">
        <v>75</v>
      </c>
      <c r="R64" s="64" t="s">
        <v>76</v>
      </c>
      <c r="S64" s="64" t="s">
        <v>77</v>
      </c>
      <c r="T64" s="64" t="s">
        <v>78</v>
      </c>
      <c r="U64" s="64" t="s">
        <v>79</v>
      </c>
      <c r="V64" s="64" t="s">
        <v>57</v>
      </c>
      <c r="W64" s="64" t="s">
        <v>80</v>
      </c>
      <c r="X64" s="64" t="s">
        <v>52</v>
      </c>
      <c r="Y64" s="64" t="s">
        <v>58</v>
      </c>
    </row>
    <row r="65" spans="1:25" x14ac:dyDescent="0.3">
      <c r="A65" s="29" t="s">
        <v>156</v>
      </c>
      <c r="B65" s="76">
        <f>INDEX(District!M:M,MATCH($A65&amp;$A$5,District!$J:$J,0))</f>
        <v>0.51973684210526305</v>
      </c>
      <c r="C65" s="76">
        <f>INDEX(District!AA:AA,MATCH($A65&amp;$A$5,District!$J:$J,0))</f>
        <v>0.30337078651685401</v>
      </c>
      <c r="D65" s="76">
        <f>INDEX(District!AE:AE,MATCH($A65&amp;$A$5,District!$J:$J,0))</f>
        <v>0.173913043478261</v>
      </c>
      <c r="E65" s="76">
        <f>INDEX(District!T:T,MATCH($A65&amp;$A$5,District!$J:$J,0))</f>
        <v>0.3</v>
      </c>
      <c r="F65" s="76">
        <f>INDEX(District!AB:AB,MATCH($A65&amp;$A$5,District!$J:$J,0))</f>
        <v>0.20192307692307701</v>
      </c>
      <c r="G65" s="76">
        <f>INDEX(District!AC:AC,MATCH($A65&amp;$A$5,District!$J:$J,0))</f>
        <v>0.15853658536585399</v>
      </c>
      <c r="H65" s="76">
        <f>INDEX(District!Z:Z,MATCH($A65&amp;$A$5,District!$J:$J,0))</f>
        <v>0.27152317880794702</v>
      </c>
      <c r="I65" s="76">
        <f>INDEX(District!O:O,MATCH($A65&amp;$A$5,District!$J:$J,0))</f>
        <v>0.134228187919463</v>
      </c>
      <c r="J65" s="76">
        <f>INDEX(District!AG:AG,MATCH($A65&amp;$A$5,District!$J:$J,0))</f>
        <v>0.40540540540540498</v>
      </c>
      <c r="K65" s="76">
        <f>INDEX(District!W:W,MATCH($A65&amp;$A$5,District!$J:$J,0))</f>
        <v>0.19745222929936301</v>
      </c>
      <c r="L65" s="76">
        <f>INDEX(District!L:L,MATCH($A65&amp;$A$5,District!$J:$J,0))</f>
        <v>0.24836601307189499</v>
      </c>
      <c r="M65" s="76">
        <f>INDEX(District!Y:Y,MATCH($A65&amp;$A$5,District!$J:$J,0))</f>
        <v>0.409326424870466</v>
      </c>
      <c r="N65" s="76">
        <f>INDEX(District!X:X,MATCH($A65&amp;$A$5,District!$J:$J,0))</f>
        <v>0.118279569892473</v>
      </c>
      <c r="O65" s="76">
        <f>INDEX(District!AC:AC,MATCH($A65&amp;$A$5,District!$J:$J,0))</f>
        <v>0.15853658536585399</v>
      </c>
      <c r="P65" s="76">
        <f>INDEX(District!AF:AF,MATCH($A65&amp;$A$5,District!$J:$J,0))</f>
        <v>0.234177215189873</v>
      </c>
      <c r="Q65" s="76">
        <f>INDEX(District!R:R,MATCH($A65&amp;$A$5,District!$J:$J,0))</f>
        <v>0.17073170731707299</v>
      </c>
      <c r="R65" s="76">
        <f>INDEX(District!AH:AH,MATCH($A65&amp;$A$5,District!$J:$J,0))</f>
        <v>0.19417475728155301</v>
      </c>
      <c r="S65" s="76">
        <f>INDEX(District!AD:AD,MATCH($A65&amp;$A$5,District!$J:$J,0))</f>
        <v>0.43708609271523202</v>
      </c>
      <c r="T65" s="76">
        <f>INDEX(District!K:K,MATCH($A65&amp;$A$5,District!$J:$J,0))</f>
        <v>0.33744855967078202</v>
      </c>
      <c r="U65" s="76">
        <f>INDEX(District!Q:Q,MATCH($A65&amp;$A$5,District!$J:$J,0))</f>
        <v>0.28930817610062898</v>
      </c>
      <c r="V65" s="76">
        <f>INDEX(District!P:P,MATCH($A65&amp;$A$5,District!$J:$J,0))</f>
        <v>0.57466063348416296</v>
      </c>
      <c r="W65" s="76">
        <f>INDEX(District!V:V,MATCH($A65&amp;$A$5,District!$J:$J,0))</f>
        <v>0.30434782608695699</v>
      </c>
      <c r="X65" s="76">
        <f>INDEX(District!U:U,MATCH($A65&amp;$A$5,District!$J:$J,0))</f>
        <v>0.37762237762237799</v>
      </c>
      <c r="Y65" s="76">
        <f>INDEX(District!S:S,MATCH($A65&amp;$A$5,District!$J:$J,0))</f>
        <v>0.21465968586387399</v>
      </c>
    </row>
    <row r="66" spans="1:25" x14ac:dyDescent="0.3">
      <c r="A66" s="41" t="s">
        <v>157</v>
      </c>
      <c r="B66" s="76">
        <f>INDEX(District!M:M,MATCH($A66&amp;$A$5,District!$J:$J,0))</f>
        <v>0.29605263157894701</v>
      </c>
      <c r="C66" s="77">
        <f>INDEX(District!AA:AA,MATCH($A66&amp;$A$5,District!$J:$J,0))</f>
        <v>0.325842696629214</v>
      </c>
      <c r="D66" s="77">
        <f>INDEX(District!AE:AE,MATCH($A66&amp;$A$5,District!$J:$J,0))</f>
        <v>0.42391304347826098</v>
      </c>
      <c r="E66" s="77">
        <f>INDEX(District!T:T,MATCH($A66&amp;$A$5,District!$J:$J,0))</f>
        <v>0.26428571428571401</v>
      </c>
      <c r="F66" s="77">
        <f>INDEX(District!AB:AB,MATCH($A66&amp;$A$5,District!$J:$J,0))</f>
        <v>0.37980769230769201</v>
      </c>
      <c r="G66" s="77">
        <f>INDEX(District!AC:AC,MATCH($A66&amp;$A$5,District!$J:$J,0))</f>
        <v>0.35975609756097598</v>
      </c>
      <c r="H66" s="77">
        <f>INDEX(District!Z:Z,MATCH($A66&amp;$A$5,District!$J:$J,0))</f>
        <v>0.34437086092715202</v>
      </c>
      <c r="I66" s="77">
        <f>INDEX(District!O:O,MATCH($A66&amp;$A$5,District!$J:$J,0))</f>
        <v>0.422818791946309</v>
      </c>
      <c r="J66" s="77">
        <f>INDEX(District!AG:AG,MATCH($A66&amp;$A$5,District!$J:$J,0))</f>
        <v>0.27027027027027001</v>
      </c>
      <c r="K66" s="77">
        <f>INDEX(District!W:W,MATCH($A66&amp;$A$5,District!$J:$J,0))</f>
        <v>0.38216560509554098</v>
      </c>
      <c r="L66" s="77">
        <f>INDEX(District!L:L,MATCH($A66&amp;$A$5,District!$J:$J,0))</f>
        <v>0.35947712418300698</v>
      </c>
      <c r="M66" s="77">
        <f>INDEX(District!Y:Y,MATCH($A66&amp;$A$5,District!$J:$J,0))</f>
        <v>0.352331606217617</v>
      </c>
      <c r="N66" s="77">
        <f>INDEX(District!X:X,MATCH($A66&amp;$A$5,District!$J:$J,0))</f>
        <v>0.39784946236559099</v>
      </c>
      <c r="O66" s="77">
        <f>INDEX(District!AC:AC,MATCH($A66&amp;$A$5,District!$J:$J,0))</f>
        <v>0.35975609756097598</v>
      </c>
      <c r="P66" s="77">
        <f>INDEX(District!AF:AF,MATCH($A66&amp;$A$5,District!$J:$J,0))</f>
        <v>0.329113924050633</v>
      </c>
      <c r="Q66" s="77">
        <f>INDEX(District!R:R,MATCH($A66&amp;$A$5,District!$J:$J,0))</f>
        <v>0.33536585365853699</v>
      </c>
      <c r="R66" s="77">
        <f>INDEX(District!AH:AH,MATCH($A66&amp;$A$5,District!$J:$J,0))</f>
        <v>0.44660194174757301</v>
      </c>
      <c r="S66" s="77">
        <f>INDEX(District!AD:AD,MATCH($A66&amp;$A$5,District!$J:$J,0))</f>
        <v>0.34437086092715202</v>
      </c>
      <c r="T66" s="77">
        <f>INDEX(District!K:K,MATCH($A66&amp;$A$5,District!$J:$J,0))</f>
        <v>0.34979423868312798</v>
      </c>
      <c r="U66" s="77">
        <f>INDEX(District!Q:Q,MATCH($A66&amp;$A$5,District!$J:$J,0))</f>
        <v>0.36477987421383701</v>
      </c>
      <c r="V66" s="77">
        <f>INDEX(District!P:P,MATCH($A66&amp;$A$5,District!$J:$J,0))</f>
        <v>0.276018099547511</v>
      </c>
      <c r="W66" s="77">
        <f>INDEX(District!V:V,MATCH($A66&amp;$A$5,District!$J:$J,0))</f>
        <v>0.37888198757764002</v>
      </c>
      <c r="X66" s="77">
        <f>INDEX(District!U:U,MATCH($A66&amp;$A$5,District!$J:$J,0))</f>
        <v>0.39860139860139898</v>
      </c>
      <c r="Y66" s="77">
        <f>INDEX(District!S:S,MATCH($A66&amp;$A$5,District!$J:$J,0))</f>
        <v>0.33507853403141402</v>
      </c>
    </row>
    <row r="67" spans="1:25" x14ac:dyDescent="0.3">
      <c r="A67" s="41" t="s">
        <v>158</v>
      </c>
      <c r="B67" s="76">
        <f>INDEX(District!M:M,MATCH($A67&amp;$A$5,District!$J:$J,0))</f>
        <v>0.144736842105263</v>
      </c>
      <c r="C67" s="77">
        <f>INDEX(District!AA:AA,MATCH($A67&amp;$A$5,District!$J:$J,0))</f>
        <v>0.24157303370786501</v>
      </c>
      <c r="D67" s="77">
        <f>INDEX(District!AE:AE,MATCH($A67&amp;$A$5,District!$J:$J,0))</f>
        <v>0.23913043478260901</v>
      </c>
      <c r="E67" s="77">
        <f>INDEX(District!T:T,MATCH($A67&amp;$A$5,District!$J:$J,0))</f>
        <v>0.221428571428571</v>
      </c>
      <c r="F67" s="77">
        <f>INDEX(District!AB:AB,MATCH($A67&amp;$A$5,District!$J:$J,0))</f>
        <v>0.206730769230769</v>
      </c>
      <c r="G67" s="77">
        <f>INDEX(District!AC:AC,MATCH($A67&amp;$A$5,District!$J:$J,0))</f>
        <v>0.26219512195122002</v>
      </c>
      <c r="H67" s="77">
        <f>INDEX(District!Z:Z,MATCH($A67&amp;$A$5,District!$J:$J,0))</f>
        <v>0.231788079470199</v>
      </c>
      <c r="I67" s="77">
        <f>INDEX(District!O:O,MATCH($A67&amp;$A$5,District!$J:$J,0))</f>
        <v>0.221476510067114</v>
      </c>
      <c r="J67" s="77">
        <f>INDEX(District!AG:AG,MATCH($A67&amp;$A$5,District!$J:$J,0))</f>
        <v>0.19819819819819801</v>
      </c>
      <c r="K67" s="77">
        <f>INDEX(District!W:W,MATCH($A67&amp;$A$5,District!$J:$J,0))</f>
        <v>0.21656050955414</v>
      </c>
      <c r="L67" s="77">
        <f>INDEX(District!L:L,MATCH($A67&amp;$A$5,District!$J:$J,0))</f>
        <v>0.18954248366013099</v>
      </c>
      <c r="M67" s="77">
        <f>INDEX(District!Y:Y,MATCH($A67&amp;$A$5,District!$J:$J,0))</f>
        <v>0.124352331606218</v>
      </c>
      <c r="N67" s="77">
        <f>INDEX(District!X:X,MATCH($A67&amp;$A$5,District!$J:$J,0))</f>
        <v>0.30107526881720398</v>
      </c>
      <c r="O67" s="77">
        <f>INDEX(District!AC:AC,MATCH($A67&amp;$A$5,District!$J:$J,0))</f>
        <v>0.26219512195122002</v>
      </c>
      <c r="P67" s="77">
        <f>INDEX(District!AF:AF,MATCH($A67&amp;$A$5,District!$J:$J,0))</f>
        <v>0.183544303797468</v>
      </c>
      <c r="Q67" s="77">
        <f>INDEX(District!R:R,MATCH($A67&amp;$A$5,District!$J:$J,0))</f>
        <v>0.27439024390243899</v>
      </c>
      <c r="R67" s="77">
        <f>INDEX(District!AH:AH,MATCH($A67&amp;$A$5,District!$J:$J,0))</f>
        <v>0.16504854368932001</v>
      </c>
      <c r="S67" s="77">
        <f>INDEX(District!AD:AD,MATCH($A67&amp;$A$5,District!$J:$J,0))</f>
        <v>0.12582781456953601</v>
      </c>
      <c r="T67" s="77">
        <f>INDEX(District!K:K,MATCH($A67&amp;$A$5,District!$J:$J,0))</f>
        <v>0.18106995884773699</v>
      </c>
      <c r="U67" s="77">
        <f>INDEX(District!Q:Q,MATCH($A67&amp;$A$5,District!$J:$J,0))</f>
        <v>0.14465408805031399</v>
      </c>
      <c r="V67" s="77">
        <f>INDEX(District!P:P,MATCH($A67&amp;$A$5,District!$J:$J,0))</f>
        <v>8.5972850678733004E-2</v>
      </c>
      <c r="W67" s="77">
        <f>INDEX(District!V:V,MATCH($A67&amp;$A$5,District!$J:$J,0))</f>
        <v>0.14285714285714299</v>
      </c>
      <c r="X67" s="77">
        <f>INDEX(District!U:U,MATCH($A67&amp;$A$5,District!$J:$J,0))</f>
        <v>0.132867132867133</v>
      </c>
      <c r="Y67" s="77">
        <f>INDEX(District!S:S,MATCH($A67&amp;$A$5,District!$J:$J,0))</f>
        <v>0.18324607329842901</v>
      </c>
    </row>
    <row r="68" spans="1:25" x14ac:dyDescent="0.3">
      <c r="A68" s="41" t="s">
        <v>159</v>
      </c>
      <c r="B68" s="76">
        <f>INDEX(District!M:M,MATCH($A68&amp;$A$5,District!$J:$J,0))</f>
        <v>2.6315789473684199E-2</v>
      </c>
      <c r="C68" s="77">
        <f>INDEX(District!AA:AA,MATCH($A68&amp;$A$5,District!$J:$J,0))</f>
        <v>0.101123595505618</v>
      </c>
      <c r="D68" s="77">
        <f>INDEX(District!AE:AE,MATCH($A68&amp;$A$5,District!$J:$J,0))</f>
        <v>7.9710144927536197E-2</v>
      </c>
      <c r="E68" s="77">
        <f>INDEX(District!T:T,MATCH($A68&amp;$A$5,District!$J:$J,0))</f>
        <v>4.2857142857142899E-2</v>
      </c>
      <c r="F68" s="77">
        <f>INDEX(District!AB:AB,MATCH($A68&amp;$A$5,District!$J:$J,0))</f>
        <v>0.125</v>
      </c>
      <c r="G68" s="77">
        <f>INDEX(District!AC:AC,MATCH($A68&amp;$A$5,District!$J:$J,0))</f>
        <v>9.1463414634146298E-2</v>
      </c>
      <c r="H68" s="77">
        <f>INDEX(District!Z:Z,MATCH($A68&amp;$A$5,District!$J:$J,0))</f>
        <v>7.9470198675496706E-2</v>
      </c>
      <c r="I68" s="77">
        <f>INDEX(District!O:O,MATCH($A68&amp;$A$5,District!$J:$J,0))</f>
        <v>8.0536912751677805E-2</v>
      </c>
      <c r="J68" s="77">
        <f>INDEX(District!AG:AG,MATCH($A68&amp;$A$5,District!$J:$J,0))</f>
        <v>1.8018018018018001E-2</v>
      </c>
      <c r="K68" s="77">
        <f>INDEX(District!W:W,MATCH($A68&amp;$A$5,District!$J:$J,0))</f>
        <v>8.9171974522293002E-2</v>
      </c>
      <c r="L68" s="77">
        <f>INDEX(District!L:L,MATCH($A68&amp;$A$5,District!$J:$J,0))</f>
        <v>9.1503267973856203E-2</v>
      </c>
      <c r="M68" s="77">
        <f>INDEX(District!Y:Y,MATCH($A68&amp;$A$5,District!$J:$J,0))</f>
        <v>6.21761658031088E-2</v>
      </c>
      <c r="N68" s="77">
        <f>INDEX(District!X:X,MATCH($A68&amp;$A$5,District!$J:$J,0))</f>
        <v>0.14516129032258099</v>
      </c>
      <c r="O68" s="77">
        <f>INDEX(District!AC:AC,MATCH($A68&amp;$A$5,District!$J:$J,0))</f>
        <v>9.1463414634146298E-2</v>
      </c>
      <c r="P68" s="77">
        <f>INDEX(District!AF:AF,MATCH($A68&amp;$A$5,District!$J:$J,0))</f>
        <v>9.49367088607595E-2</v>
      </c>
      <c r="Q68" s="77">
        <f>INDEX(District!R:R,MATCH($A68&amp;$A$5,District!$J:$J,0))</f>
        <v>0.109756097560976</v>
      </c>
      <c r="R68" s="77">
        <f>INDEX(District!AH:AH,MATCH($A68&amp;$A$5,District!$J:$J,0))</f>
        <v>6.7961165048543701E-2</v>
      </c>
      <c r="S68" s="77">
        <f>INDEX(District!AD:AD,MATCH($A68&amp;$A$5,District!$J:$J,0))</f>
        <v>4.6357615894039701E-2</v>
      </c>
      <c r="T68" s="77">
        <f>INDEX(District!K:K,MATCH($A68&amp;$A$5,District!$J:$J,0))</f>
        <v>7.4074074074074098E-2</v>
      </c>
      <c r="U68" s="77">
        <f>INDEX(District!Q:Q,MATCH($A68&amp;$A$5,District!$J:$J,0))</f>
        <v>8.8050314465408799E-2</v>
      </c>
      <c r="V68" s="77">
        <f>INDEX(District!P:P,MATCH($A68&amp;$A$5,District!$J:$J,0))</f>
        <v>4.0723981900452497E-2</v>
      </c>
      <c r="W68" s="77">
        <f>INDEX(District!V:V,MATCH($A68&amp;$A$5,District!$J:$J,0))</f>
        <v>5.5900621118012403E-2</v>
      </c>
      <c r="X68" s="77">
        <f>INDEX(District!U:U,MATCH($A68&amp;$A$5,District!$J:$J,0))</f>
        <v>4.1958041958042001E-2</v>
      </c>
      <c r="Y68" s="77">
        <f>INDEX(District!S:S,MATCH($A68&amp;$A$5,District!$J:$J,0))</f>
        <v>0.15706806282722499</v>
      </c>
    </row>
    <row r="69" spans="1:25" x14ac:dyDescent="0.3">
      <c r="A69" s="54" t="s">
        <v>160</v>
      </c>
      <c r="B69" s="76">
        <f>INDEX(District!M:M,MATCH($A69&amp;$A$5,District!$J:$J,0))</f>
        <v>6.5789473684210497E-3</v>
      </c>
      <c r="C69" s="77">
        <f>INDEX(District!AA:AA,MATCH($A69&amp;$A$5,District!$J:$J,0))</f>
        <v>5.6179775280898901E-3</v>
      </c>
      <c r="D69" s="77">
        <f>INDEX(District!AE:AE,MATCH($A69&amp;$A$5,District!$J:$J,0))</f>
        <v>3.9855072463768099E-2</v>
      </c>
      <c r="E69" s="77">
        <f>INDEX(District!T:T,MATCH($A69&amp;$A$5,District!$J:$J,0))</f>
        <v>0.114285714285714</v>
      </c>
      <c r="F69" s="77">
        <f>INDEX(District!AB:AB,MATCH($A69&amp;$A$5,District!$J:$J,0))</f>
        <v>4.3269230769230803E-2</v>
      </c>
      <c r="G69" s="77">
        <f>INDEX(District!AC:AC,MATCH($A69&amp;$A$5,District!$J:$J,0))</f>
        <v>4.2682926829268303E-2</v>
      </c>
      <c r="H69" s="77">
        <f>INDEX(District!Z:Z,MATCH($A69&amp;$A$5,District!$J:$J,0))</f>
        <v>3.3112582781456998E-2</v>
      </c>
      <c r="I69" s="77">
        <f>INDEX(District!O:O,MATCH($A69&amp;$A$5,District!$J:$J,0))</f>
        <v>8.7248322147651006E-2</v>
      </c>
      <c r="J69" s="77">
        <f>INDEX(District!AG:AG,MATCH($A69&amp;$A$5,District!$J:$J,0))</f>
        <v>5.4054054054054099E-2</v>
      </c>
      <c r="K69" s="77">
        <f>INDEX(District!W:W,MATCH($A69&amp;$A$5,District!$J:$J,0))</f>
        <v>5.0955414012738898E-2</v>
      </c>
      <c r="L69" s="77">
        <f>INDEX(District!L:L,MATCH($A69&amp;$A$5,District!$J:$J,0))</f>
        <v>3.9215686274509803E-2</v>
      </c>
      <c r="M69" s="77">
        <f>INDEX(District!Y:Y,MATCH($A69&amp;$A$5,District!$J:$J,0))</f>
        <v>2.59067357512953E-2</v>
      </c>
      <c r="N69" s="77">
        <f>INDEX(District!X:X,MATCH($A69&amp;$A$5,District!$J:$J,0))</f>
        <v>1.6129032258064498E-2</v>
      </c>
      <c r="O69" s="77">
        <f>INDEX(District!AC:AC,MATCH($A69&amp;$A$5,District!$J:$J,0))</f>
        <v>4.2682926829268303E-2</v>
      </c>
      <c r="P69" s="77">
        <f>INDEX(District!AF:AF,MATCH($A69&amp;$A$5,District!$J:$J,0))</f>
        <v>2.53164556962025E-2</v>
      </c>
      <c r="Q69" s="77">
        <f>INDEX(District!R:R,MATCH($A69&amp;$A$5,District!$J:$J,0))</f>
        <v>7.9268292682926803E-2</v>
      </c>
      <c r="R69" s="77">
        <f>INDEX(District!AH:AH,MATCH($A69&amp;$A$5,District!$J:$J,0))</f>
        <v>4.8543689320388397E-2</v>
      </c>
      <c r="S69" s="77">
        <f>INDEX(District!AD:AD,MATCH($A69&amp;$A$5,District!$J:$J,0))</f>
        <v>0</v>
      </c>
      <c r="T69" s="77">
        <f>INDEX(District!K:K,MATCH($A69&amp;$A$5,District!$J:$J,0))</f>
        <v>1.6460905349794198E-2</v>
      </c>
      <c r="U69" s="77">
        <f>INDEX(District!Q:Q,MATCH($A69&amp;$A$5,District!$J:$J,0))</f>
        <v>3.1446540880503103E-2</v>
      </c>
      <c r="V69" s="77">
        <f>INDEX(District!P:P,MATCH($A69&amp;$A$5,District!$J:$J,0))</f>
        <v>1.35746606334842E-2</v>
      </c>
      <c r="W69" s="77">
        <f>INDEX(District!V:V,MATCH($A69&amp;$A$5,District!$J:$J,0))</f>
        <v>5.5900621118012403E-2</v>
      </c>
      <c r="X69" s="77">
        <f>INDEX(District!U:U,MATCH($A69&amp;$A$5,District!$J:$J,0))</f>
        <v>2.7972027972028E-2</v>
      </c>
      <c r="Y69" s="77">
        <f>INDEX(District!S:S,MATCH($A69&amp;$A$5,District!$J:$J,0))</f>
        <v>6.2827225130890105E-2</v>
      </c>
    </row>
    <row r="70" spans="1:25" x14ac:dyDescent="0.3">
      <c r="A70" s="54" t="s">
        <v>161</v>
      </c>
      <c r="B70" s="76">
        <f>INDEX(District!M:M,MATCH($A70&amp;$A$5,District!$J:$J,0))</f>
        <v>0</v>
      </c>
      <c r="C70" s="77">
        <f>INDEX(District!AA:AA,MATCH($A70&amp;$A$5,District!$J:$J,0))</f>
        <v>1.6853932584269701E-2</v>
      </c>
      <c r="D70" s="77">
        <f>INDEX(District!AE:AE,MATCH($A70&amp;$A$5,District!$J:$J,0))</f>
        <v>1.4492753623188401E-2</v>
      </c>
      <c r="E70" s="77">
        <f>INDEX(District!T:T,MATCH($A70&amp;$A$5,District!$J:$J,0))</f>
        <v>2.8571428571428598E-2</v>
      </c>
      <c r="F70" s="77">
        <f>INDEX(District!AB:AB,MATCH($A70&amp;$A$5,District!$J:$J,0))</f>
        <v>3.3653846153846201E-2</v>
      </c>
      <c r="G70" s="77">
        <f>INDEX(District!AC:AC,MATCH($A70&amp;$A$5,District!$J:$J,0))</f>
        <v>3.65853658536585E-2</v>
      </c>
      <c r="H70" s="77">
        <f>INDEX(District!Z:Z,MATCH($A70&amp;$A$5,District!$J:$J,0))</f>
        <v>1.9867549668874201E-2</v>
      </c>
      <c r="I70" s="77">
        <f>INDEX(District!O:O,MATCH($A70&amp;$A$5,District!$J:$J,0))</f>
        <v>2.68456375838926E-2</v>
      </c>
      <c r="J70" s="77">
        <f>INDEX(District!AG:AG,MATCH($A70&amp;$A$5,District!$J:$J,0))</f>
        <v>1.8018018018018001E-2</v>
      </c>
      <c r="K70" s="77">
        <f>INDEX(District!W:W,MATCH($A70&amp;$A$5,District!$J:$J,0))</f>
        <v>1.9108280254777101E-2</v>
      </c>
      <c r="L70" s="77">
        <f>INDEX(District!L:L,MATCH($A70&amp;$A$5,District!$J:$J,0))</f>
        <v>2.61437908496732E-2</v>
      </c>
      <c r="M70" s="77">
        <f>INDEX(District!Y:Y,MATCH($A70&amp;$A$5,District!$J:$J,0))</f>
        <v>1.55440414507772E-2</v>
      </c>
      <c r="N70" s="77">
        <f>INDEX(District!X:X,MATCH($A70&amp;$A$5,District!$J:$J,0))</f>
        <v>1.0752688172042999E-2</v>
      </c>
      <c r="O70" s="77">
        <f>INDEX(District!AC:AC,MATCH($A70&amp;$A$5,District!$J:$J,0))</f>
        <v>3.65853658536585E-2</v>
      </c>
      <c r="P70" s="77">
        <f>INDEX(District!AF:AF,MATCH($A70&amp;$A$5,District!$J:$J,0))</f>
        <v>6.3291139240506306E-2</v>
      </c>
      <c r="Q70" s="77">
        <f>INDEX(District!R:R,MATCH($A70&amp;$A$5,District!$J:$J,0))</f>
        <v>1.21951219512195E-2</v>
      </c>
      <c r="R70" s="77">
        <f>INDEX(District!AH:AH,MATCH($A70&amp;$A$5,District!$J:$J,0))</f>
        <v>5.8252427184466E-2</v>
      </c>
      <c r="S70" s="77">
        <f>INDEX(District!AD:AD,MATCH($A70&amp;$A$5,District!$J:$J,0))</f>
        <v>1.3245033112582801E-2</v>
      </c>
      <c r="T70" s="77">
        <f>INDEX(District!K:K,MATCH($A70&amp;$A$5,District!$J:$J,0))</f>
        <v>1.2345679012345699E-2</v>
      </c>
      <c r="U70" s="77">
        <f>INDEX(District!Q:Q,MATCH($A70&amp;$A$5,District!$J:$J,0))</f>
        <v>1.88679245283019E-2</v>
      </c>
      <c r="V70" s="77">
        <f>INDEX(District!P:P,MATCH($A70&amp;$A$5,District!$J:$J,0))</f>
        <v>4.5248868778280504E-3</v>
      </c>
      <c r="W70" s="77">
        <f>INDEX(District!V:V,MATCH($A70&amp;$A$5,District!$J:$J,0))</f>
        <v>4.9689440993788803E-2</v>
      </c>
      <c r="X70" s="77">
        <f>INDEX(District!U:U,MATCH($A70&amp;$A$5,District!$J:$J,0))</f>
        <v>6.9930069930069904E-3</v>
      </c>
      <c r="Y70" s="77">
        <f>INDEX(District!S:S,MATCH($A70&amp;$A$5,District!$J:$J,0))</f>
        <v>0</v>
      </c>
    </row>
    <row r="71" spans="1:25" x14ac:dyDescent="0.3">
      <c r="A71" s="54" t="s">
        <v>162</v>
      </c>
      <c r="B71" s="76">
        <f>INDEX(District!M:M,MATCH($A71&amp;$A$5,District!$J:$J,0))</f>
        <v>0</v>
      </c>
      <c r="C71" s="77">
        <f>INDEX(District!AA:AA,MATCH($A71&amp;$A$5,District!$J:$J,0))</f>
        <v>0</v>
      </c>
      <c r="D71" s="77">
        <f>INDEX(District!AE:AE,MATCH($A71&amp;$A$5,District!$J:$J,0))</f>
        <v>3.6231884057971002E-3</v>
      </c>
      <c r="E71" s="77">
        <f>INDEX(District!T:T,MATCH($A71&amp;$A$5,District!$J:$J,0))</f>
        <v>7.14285714285714E-3</v>
      </c>
      <c r="F71" s="77">
        <f>INDEX(District!AB:AB,MATCH($A71&amp;$A$5,District!$J:$J,0))</f>
        <v>4.8076923076923097E-3</v>
      </c>
      <c r="G71" s="77">
        <f>INDEX(District!AC:AC,MATCH($A71&amp;$A$5,District!$J:$J,0))</f>
        <v>6.0975609756097598E-3</v>
      </c>
      <c r="H71" s="77">
        <f>INDEX(District!Z:Z,MATCH($A71&amp;$A$5,District!$J:$J,0))</f>
        <v>6.6225165562913899E-3</v>
      </c>
      <c r="I71" s="77">
        <f>INDEX(District!O:O,MATCH($A71&amp;$A$5,District!$J:$J,0))</f>
        <v>6.7114093959731499E-3</v>
      </c>
      <c r="J71" s="77">
        <f>INDEX(District!AG:AG,MATCH($A71&amp;$A$5,District!$J:$J,0))</f>
        <v>0</v>
      </c>
      <c r="K71" s="77">
        <f>INDEX(District!W:W,MATCH($A71&amp;$A$5,District!$J:$J,0))</f>
        <v>0</v>
      </c>
      <c r="L71" s="77">
        <f>INDEX(District!L:L,MATCH($A71&amp;$A$5,District!$J:$J,0))</f>
        <v>0</v>
      </c>
      <c r="M71" s="77">
        <f>INDEX(District!Y:Y,MATCH($A71&amp;$A$5,District!$J:$J,0))</f>
        <v>0</v>
      </c>
      <c r="N71" s="77">
        <f>INDEX(District!X:X,MATCH($A71&amp;$A$5,District!$J:$J,0))</f>
        <v>5.3763440860215101E-3</v>
      </c>
      <c r="O71" s="77">
        <f>INDEX(District!AC:AC,MATCH($A71&amp;$A$5,District!$J:$J,0))</f>
        <v>6.0975609756097598E-3</v>
      </c>
      <c r="P71" s="77">
        <f>INDEX(District!AF:AF,MATCH($A71&amp;$A$5,District!$J:$J,0))</f>
        <v>0</v>
      </c>
      <c r="Q71" s="77">
        <f>INDEX(District!R:R,MATCH($A71&amp;$A$5,District!$J:$J,0))</f>
        <v>0</v>
      </c>
      <c r="R71" s="77">
        <f>INDEX(District!AH:AH,MATCH($A71&amp;$A$5,District!$J:$J,0))</f>
        <v>0</v>
      </c>
      <c r="S71" s="77">
        <f>INDEX(District!AD:AD,MATCH($A71&amp;$A$5,District!$J:$J,0))</f>
        <v>1.9867549668874201E-2</v>
      </c>
      <c r="T71" s="77">
        <f>INDEX(District!K:K,MATCH($A71&amp;$A$5,District!$J:$J,0))</f>
        <v>4.11522633744856E-3</v>
      </c>
      <c r="U71" s="77">
        <f>INDEX(District!Q:Q,MATCH($A71&amp;$A$5,District!$J:$J,0))</f>
        <v>0</v>
      </c>
      <c r="V71" s="77">
        <f>INDEX(District!P:P,MATCH($A71&amp;$A$5,District!$J:$J,0))</f>
        <v>0</v>
      </c>
      <c r="W71" s="77">
        <f>INDEX(District!V:V,MATCH($A71&amp;$A$5,District!$J:$J,0))</f>
        <v>6.2111801242236003E-3</v>
      </c>
      <c r="X71" s="77">
        <f>INDEX(District!U:U,MATCH($A71&amp;$A$5,District!$J:$J,0))</f>
        <v>6.9930069930069904E-3</v>
      </c>
      <c r="Y71" s="77">
        <f>INDEX(District!S:S,MATCH($A71&amp;$A$5,District!$J:$J,0))</f>
        <v>0</v>
      </c>
    </row>
    <row r="72" spans="1:25" x14ac:dyDescent="0.3">
      <c r="A72" s="29" t="s">
        <v>163</v>
      </c>
      <c r="B72" s="82">
        <f>INDEX(District!M:M,MATCH($A72&amp;$A$5,District!$J:$J,0))</f>
        <v>6.5789473684210497E-3</v>
      </c>
      <c r="C72" s="83">
        <f>INDEX(District!AA:AA,MATCH($A72&amp;$A$5,District!$J:$J,0))</f>
        <v>5.6179775280898901E-3</v>
      </c>
      <c r="D72" s="83">
        <f>INDEX(District!AE:AE,MATCH($A72&amp;$A$5,District!$J:$J,0))</f>
        <v>2.5362318840579701E-2</v>
      </c>
      <c r="E72" s="83">
        <f>INDEX(District!T:T,MATCH($A72&amp;$A$5,District!$J:$J,0))</f>
        <v>2.1428571428571401E-2</v>
      </c>
      <c r="F72" s="83">
        <f>INDEX(District!AB:AB,MATCH($A72&amp;$A$5,District!$J:$J,0))</f>
        <v>4.8076923076923097E-3</v>
      </c>
      <c r="G72" s="83">
        <f>INDEX(District!AC:AC,MATCH($A72&amp;$A$5,District!$J:$J,0))</f>
        <v>4.2682926829268303E-2</v>
      </c>
      <c r="H72" s="83">
        <f>INDEX(District!Z:Z,MATCH($A72&amp;$A$5,District!$J:$J,0))</f>
        <v>1.3245033112582801E-2</v>
      </c>
      <c r="I72" s="83">
        <f>INDEX(District!O:O,MATCH($A72&amp;$A$5,District!$J:$J,0))</f>
        <v>2.01342281879195E-2</v>
      </c>
      <c r="J72" s="83">
        <f>INDEX(District!AG:AG,MATCH($A72&amp;$A$5,District!$J:$J,0))</f>
        <v>3.6036036036036001E-2</v>
      </c>
      <c r="K72" s="83">
        <f>INDEX(District!W:W,MATCH($A72&amp;$A$5,District!$J:$J,0))</f>
        <v>4.4585987261146501E-2</v>
      </c>
      <c r="L72" s="83">
        <f>INDEX(District!L:L,MATCH($A72&amp;$A$5,District!$J:$J,0))</f>
        <v>4.5751633986928102E-2</v>
      </c>
      <c r="M72" s="83">
        <f>INDEX(District!Y:Y,MATCH($A72&amp;$A$5,District!$J:$J,0))</f>
        <v>1.03626943005181E-2</v>
      </c>
      <c r="N72" s="83">
        <f>INDEX(District!X:X,MATCH($A72&amp;$A$5,District!$J:$J,0))</f>
        <v>5.3763440860215101E-3</v>
      </c>
      <c r="O72" s="83">
        <f>INDEX(District!AC:AC,MATCH($A72&amp;$A$5,District!$J:$J,0))</f>
        <v>4.2682926829268303E-2</v>
      </c>
      <c r="P72" s="83">
        <f>INDEX(District!AF:AF,MATCH($A72&amp;$A$5,District!$J:$J,0))</f>
        <v>6.9620253164557E-2</v>
      </c>
      <c r="Q72" s="83">
        <f>INDEX(District!R:R,MATCH($A72&amp;$A$5,District!$J:$J,0))</f>
        <v>1.8292682926829298E-2</v>
      </c>
      <c r="R72" s="83">
        <f>INDEX(District!AH:AH,MATCH($A72&amp;$A$5,District!$J:$J,0))</f>
        <v>1.94174757281553E-2</v>
      </c>
      <c r="S72" s="83">
        <f>INDEX(District!AD:AD,MATCH($A72&amp;$A$5,District!$J:$J,0))</f>
        <v>1.3245033112582801E-2</v>
      </c>
      <c r="T72" s="83">
        <f>INDEX(District!K:K,MATCH($A72&amp;$A$5,District!$J:$J,0))</f>
        <v>2.4691358024691398E-2</v>
      </c>
      <c r="U72" s="83">
        <f>INDEX(District!Q:Q,MATCH($A72&amp;$A$5,District!$J:$J,0))</f>
        <v>6.2893081761006303E-2</v>
      </c>
      <c r="V72" s="83">
        <f>INDEX(District!P:P,MATCH($A72&amp;$A$5,District!$J:$J,0))</f>
        <v>4.5248868778280504E-3</v>
      </c>
      <c r="W72" s="83">
        <f>INDEX(District!V:V,MATCH($A72&amp;$A$5,District!$J:$J,0))</f>
        <v>6.2111801242236003E-3</v>
      </c>
      <c r="X72" s="83">
        <f>INDEX(District!U:U,MATCH($A72&amp;$A$5,District!$J:$J,0))</f>
        <v>6.9930069930069904E-3</v>
      </c>
      <c r="Y72" s="83">
        <f>INDEX(District!S:S,MATCH($A72&amp;$A$5,District!$J:$J,0))</f>
        <v>4.7120418848167499E-2</v>
      </c>
    </row>
    <row r="73" spans="1:25" x14ac:dyDescent="0.3">
      <c r="A73" s="29"/>
      <c r="B73" s="86"/>
      <c r="C73" s="86"/>
      <c r="D73" s="86"/>
      <c r="E73" s="86"/>
      <c r="F73" s="86"/>
      <c r="G73" s="86"/>
      <c r="H73" s="86"/>
      <c r="I73" s="86"/>
      <c r="J73" s="86"/>
      <c r="K73" s="86"/>
      <c r="L73" s="86"/>
      <c r="M73" s="86"/>
      <c r="N73" s="86"/>
      <c r="O73" s="86"/>
      <c r="P73" s="86"/>
      <c r="Q73" s="86"/>
      <c r="R73" s="86"/>
      <c r="S73" s="86"/>
      <c r="T73" s="86"/>
      <c r="U73" s="86"/>
      <c r="V73" s="86"/>
      <c r="W73" s="86"/>
      <c r="X73" s="86"/>
      <c r="Y73" s="86"/>
    </row>
    <row r="74" spans="1:25" x14ac:dyDescent="0.3">
      <c r="A74" s="29"/>
      <c r="B74" s="81"/>
      <c r="C74" s="81"/>
      <c r="D74" s="81"/>
      <c r="E74" s="81"/>
      <c r="F74" s="81"/>
      <c r="G74" s="81"/>
      <c r="H74" s="81"/>
      <c r="I74" s="81"/>
      <c r="J74" s="81"/>
      <c r="K74" s="81"/>
      <c r="L74" s="81"/>
      <c r="M74" s="81"/>
      <c r="N74" s="81"/>
      <c r="O74" s="81"/>
      <c r="P74" s="81"/>
      <c r="Q74" s="81"/>
      <c r="R74" s="81"/>
      <c r="S74" s="81"/>
      <c r="T74" s="81"/>
      <c r="U74" s="81"/>
      <c r="V74" s="81"/>
      <c r="W74" s="81"/>
      <c r="X74" s="81"/>
      <c r="Y74" s="81"/>
    </row>
    <row r="75" spans="1:25" x14ac:dyDescent="0.3">
      <c r="A75" s="29"/>
      <c r="B75" s="81"/>
      <c r="C75" s="81"/>
      <c r="D75" s="81"/>
      <c r="E75" s="81"/>
      <c r="F75" s="81"/>
      <c r="G75" s="81"/>
      <c r="H75" s="81"/>
      <c r="I75" s="81"/>
      <c r="J75" s="81"/>
      <c r="K75" s="81"/>
      <c r="L75" s="81"/>
      <c r="M75" s="81"/>
      <c r="N75" s="81"/>
      <c r="O75" s="81"/>
      <c r="P75" s="81"/>
      <c r="Q75" s="81"/>
      <c r="R75" s="81"/>
      <c r="S75" s="81"/>
      <c r="T75" s="81"/>
      <c r="U75" s="81"/>
      <c r="V75" s="81"/>
      <c r="W75" s="81"/>
      <c r="X75" s="81"/>
      <c r="Y75" s="81"/>
    </row>
    <row r="76" spans="1:25" x14ac:dyDescent="0.3">
      <c r="A76" s="78" t="s">
        <v>172</v>
      </c>
      <c r="B76" s="81"/>
      <c r="C76" s="81"/>
      <c r="D76" s="81"/>
      <c r="E76" s="81"/>
      <c r="F76" s="81"/>
      <c r="G76" s="81"/>
      <c r="H76" s="81"/>
      <c r="I76" s="81"/>
      <c r="J76" s="81"/>
      <c r="K76" s="81"/>
      <c r="L76" s="81"/>
      <c r="M76" s="81"/>
      <c r="N76" s="81"/>
      <c r="O76" s="81"/>
      <c r="P76" s="81"/>
      <c r="Q76" s="81"/>
      <c r="R76" s="81"/>
      <c r="S76" s="81"/>
      <c r="T76" s="81"/>
      <c r="U76" s="81"/>
      <c r="V76" s="81"/>
      <c r="W76" s="81"/>
      <c r="X76" s="81"/>
      <c r="Y76" s="81"/>
    </row>
    <row r="77" spans="1:25" x14ac:dyDescent="0.3">
      <c r="B77" s="81"/>
      <c r="C77" s="81"/>
      <c r="D77" s="81"/>
      <c r="E77" s="81"/>
      <c r="F77" s="81"/>
      <c r="G77" s="81"/>
      <c r="H77" s="81"/>
      <c r="I77" s="81"/>
      <c r="J77" s="81"/>
      <c r="K77" s="81"/>
      <c r="L77" s="81"/>
      <c r="M77" s="81"/>
      <c r="N77" s="81"/>
      <c r="O77" s="81"/>
      <c r="P77" s="81"/>
      <c r="Q77" s="81"/>
      <c r="R77" s="81"/>
      <c r="S77" s="81"/>
      <c r="T77" s="81"/>
      <c r="U77" s="81"/>
      <c r="V77" s="81"/>
      <c r="W77" s="81"/>
      <c r="X77" s="81"/>
      <c r="Y77" s="81"/>
    </row>
    <row r="78" spans="1:25" x14ac:dyDescent="0.3">
      <c r="B78" s="85" t="s">
        <v>50</v>
      </c>
      <c r="C78" s="85" t="s">
        <v>53</v>
      </c>
      <c r="D78" s="85" t="s">
        <v>54</v>
      </c>
      <c r="E78" s="85" t="s">
        <v>49</v>
      </c>
      <c r="F78" s="85" t="s">
        <v>68</v>
      </c>
      <c r="G78" s="85" t="s">
        <v>51</v>
      </c>
      <c r="H78" s="85" t="s">
        <v>55</v>
      </c>
      <c r="I78" s="85" t="s">
        <v>69</v>
      </c>
      <c r="J78" s="85" t="s">
        <v>70</v>
      </c>
      <c r="K78" s="85" t="s">
        <v>71</v>
      </c>
      <c r="L78" s="85" t="s">
        <v>72</v>
      </c>
      <c r="M78" s="85" t="s">
        <v>73</v>
      </c>
      <c r="N78" s="85" t="s">
        <v>56</v>
      </c>
      <c r="O78" s="85" t="s">
        <v>74</v>
      </c>
      <c r="P78" s="85" t="s">
        <v>59</v>
      </c>
      <c r="Q78" s="85" t="s">
        <v>75</v>
      </c>
      <c r="R78" s="85" t="s">
        <v>76</v>
      </c>
      <c r="S78" s="85" t="s">
        <v>77</v>
      </c>
      <c r="T78" s="85" t="s">
        <v>78</v>
      </c>
      <c r="U78" s="85" t="s">
        <v>79</v>
      </c>
      <c r="V78" s="85" t="s">
        <v>57</v>
      </c>
      <c r="W78" s="85" t="s">
        <v>80</v>
      </c>
      <c r="X78" s="85" t="s">
        <v>52</v>
      </c>
      <c r="Y78" s="85" t="s">
        <v>58</v>
      </c>
    </row>
    <row r="79" spans="1:25" x14ac:dyDescent="0.3">
      <c r="A79" s="46" t="s">
        <v>148</v>
      </c>
      <c r="B79" s="76">
        <f>INDEX(District!M:M,MATCH($A79&amp;$A$5,District!$J:$J,0))</f>
        <v>7.8947368421052599E-2</v>
      </c>
      <c r="C79" s="76">
        <f>INDEX(District!AA:AA,MATCH($A79&amp;$A$5,District!$J:$J,0))</f>
        <v>2.8089887640449399E-2</v>
      </c>
      <c r="D79" s="76">
        <f>INDEX(District!AE:AE,MATCH($A79&amp;$A$5,District!$J:$J,0))</f>
        <v>2.1739130434782601E-2</v>
      </c>
      <c r="E79" s="76">
        <f>INDEX(District!T:T,MATCH($A79&amp;$A$5,District!$J:$J,0))</f>
        <v>3.5714285714285698E-2</v>
      </c>
      <c r="F79" s="76">
        <f>INDEX(District!AB:AB,MATCH($A79&amp;$A$5,District!$J:$J,0))</f>
        <v>3.3653846153846201E-2</v>
      </c>
      <c r="G79" s="76">
        <f>INDEX(District!AC:AC,MATCH($A79&amp;$A$5,District!$J:$J,0))</f>
        <v>0</v>
      </c>
      <c r="H79" s="76">
        <f>INDEX(District!Z:Z,MATCH($A79&amp;$A$5,District!$J:$J,0))</f>
        <v>6.6225165562913899E-3</v>
      </c>
      <c r="I79" s="76">
        <f>INDEX(District!O:O,MATCH($A79&amp;$A$5,District!$J:$J,0))</f>
        <v>6.7114093959731499E-3</v>
      </c>
      <c r="J79" s="76">
        <f>INDEX(District!AG:AG,MATCH($A79&amp;$A$5,District!$J:$J,0))</f>
        <v>9.0090090090090107E-3</v>
      </c>
      <c r="K79" s="76">
        <f>INDEX(District!W:W,MATCH($A79&amp;$A$5,District!$J:$J,0))</f>
        <v>1.9108280254777101E-2</v>
      </c>
      <c r="L79" s="76">
        <f>INDEX(District!L:L,MATCH($A79&amp;$A$5,District!$J:$J,0))</f>
        <v>4.5751633986928102E-2</v>
      </c>
      <c r="M79" s="76">
        <f>INDEX(District!Y:Y,MATCH($A79&amp;$A$5,District!$J:$J,0))</f>
        <v>5.6994818652849701E-2</v>
      </c>
      <c r="N79" s="76">
        <f>INDEX(District!X:X,MATCH($A79&amp;$A$5,District!$J:$J,0))</f>
        <v>5.3763440860215101E-3</v>
      </c>
      <c r="O79" s="76">
        <f>INDEX(District!AC:AC,MATCH($A79&amp;$A$5,District!$J:$J,0))</f>
        <v>0</v>
      </c>
      <c r="P79" s="76">
        <f>INDEX(District!AF:AF,MATCH($A79&amp;$A$5,District!$J:$J,0))</f>
        <v>6.3291139240506302E-3</v>
      </c>
      <c r="Q79" s="76">
        <f>INDEX(District!R:R,MATCH($A79&amp;$A$5,District!$J:$J,0))</f>
        <v>3.0487804878048801E-2</v>
      </c>
      <c r="R79" s="76">
        <f>INDEX(District!AH:AH,MATCH($A79&amp;$A$5,District!$J:$J,0))</f>
        <v>0</v>
      </c>
      <c r="S79" s="76">
        <f>INDEX(District!AD:AD,MATCH($A79&amp;$A$5,District!$J:$J,0))</f>
        <v>2.6490066225165601E-2</v>
      </c>
      <c r="T79" s="76">
        <f>INDEX(District!K:K,MATCH($A79&amp;$A$5,District!$J:$J,0))</f>
        <v>2.0576131687242798E-2</v>
      </c>
      <c r="U79" s="76">
        <f>INDEX(District!Q:Q,MATCH($A79&amp;$A$5,District!$J:$J,0))</f>
        <v>6.2893081761006301E-3</v>
      </c>
      <c r="V79" s="76">
        <f>INDEX(District!P:P,MATCH($A79&amp;$A$5,District!$J:$J,0))</f>
        <v>7.2398190045248903E-2</v>
      </c>
      <c r="W79" s="76">
        <f>INDEX(District!V:V,MATCH($A79&amp;$A$5,District!$J:$J,0))</f>
        <v>1.2422360248447201E-2</v>
      </c>
      <c r="X79" s="76">
        <f>INDEX(District!U:U,MATCH($A79&amp;$A$5,District!$J:$J,0))</f>
        <v>6.9930069930069904E-3</v>
      </c>
      <c r="Y79" s="76">
        <f>INDEX(District!S:S,MATCH($A79&amp;$A$5,District!$J:$J,0))</f>
        <v>3.1413612565444997E-2</v>
      </c>
    </row>
    <row r="80" spans="1:25" x14ac:dyDescent="0.3">
      <c r="A80" s="46" t="s">
        <v>149</v>
      </c>
      <c r="B80" s="76">
        <f>INDEX(District!M:M,MATCH($A80&amp;$A$5,District!$J:$J,0))</f>
        <v>0.16447368421052599</v>
      </c>
      <c r="C80" s="77">
        <f>INDEX(District!AA:AA,MATCH($A80&amp;$A$5,District!$J:$J,0))</f>
        <v>6.7415730337078594E-2</v>
      </c>
      <c r="D80" s="77">
        <f>INDEX(District!AE:AE,MATCH($A80&amp;$A$5,District!$J:$J,0))</f>
        <v>3.9855072463768099E-2</v>
      </c>
      <c r="E80" s="77">
        <f>INDEX(District!T:T,MATCH($A80&amp;$A$5,District!$J:$J,0))</f>
        <v>2.8571428571428598E-2</v>
      </c>
      <c r="F80" s="77">
        <f>INDEX(District!AB:AB,MATCH($A80&amp;$A$5,District!$J:$J,0))</f>
        <v>1.44230769230769E-2</v>
      </c>
      <c r="G80" s="77">
        <f>INDEX(District!AC:AC,MATCH($A80&amp;$A$5,District!$J:$J,0))</f>
        <v>1.8292682926829298E-2</v>
      </c>
      <c r="H80" s="77">
        <f>INDEX(District!Z:Z,MATCH($A80&amp;$A$5,District!$J:$J,0))</f>
        <v>1.3245033112582801E-2</v>
      </c>
      <c r="I80" s="77">
        <f>INDEX(District!O:O,MATCH($A80&amp;$A$5,District!$J:$J,0))</f>
        <v>4.0268456375838903E-2</v>
      </c>
      <c r="J80" s="77">
        <f>INDEX(District!AG:AG,MATCH($A80&amp;$A$5,District!$J:$J,0))</f>
        <v>0.108108108108108</v>
      </c>
      <c r="K80" s="77">
        <f>INDEX(District!W:W,MATCH($A80&amp;$A$5,District!$J:$J,0))</f>
        <v>2.54777070063694E-2</v>
      </c>
      <c r="L80" s="77">
        <f>INDEX(District!L:L,MATCH($A80&amp;$A$5,District!$J:$J,0))</f>
        <v>7.8431372549019607E-2</v>
      </c>
      <c r="M80" s="77">
        <f>INDEX(District!Y:Y,MATCH($A80&amp;$A$5,District!$J:$J,0))</f>
        <v>0.119170984455959</v>
      </c>
      <c r="N80" s="77">
        <f>INDEX(District!X:X,MATCH($A80&amp;$A$5,District!$J:$J,0))</f>
        <v>5.3763440860215101E-3</v>
      </c>
      <c r="O80" s="77">
        <f>INDEX(District!AC:AC,MATCH($A80&amp;$A$5,District!$J:$J,0))</f>
        <v>1.8292682926829298E-2</v>
      </c>
      <c r="P80" s="77">
        <f>INDEX(District!AF:AF,MATCH($A80&amp;$A$5,District!$J:$J,0))</f>
        <v>4.4303797468354403E-2</v>
      </c>
      <c r="Q80" s="77">
        <f>INDEX(District!R:R,MATCH($A80&amp;$A$5,District!$J:$J,0))</f>
        <v>6.0975609756097601E-2</v>
      </c>
      <c r="R80" s="77">
        <f>INDEX(District!AH:AH,MATCH($A80&amp;$A$5,District!$J:$J,0))</f>
        <v>7.7669902912621394E-2</v>
      </c>
      <c r="S80" s="77">
        <f>INDEX(District!AD:AD,MATCH($A80&amp;$A$5,District!$J:$J,0))</f>
        <v>7.9470198675496706E-2</v>
      </c>
      <c r="T80" s="77">
        <f>INDEX(District!K:K,MATCH($A80&amp;$A$5,District!$J:$J,0))</f>
        <v>5.7613168724279802E-2</v>
      </c>
      <c r="U80" s="77">
        <f>INDEX(District!Q:Q,MATCH($A80&amp;$A$5,District!$J:$J,0))</f>
        <v>0.17610062893081799</v>
      </c>
      <c r="V80" s="77">
        <f>INDEX(District!P:P,MATCH($A80&amp;$A$5,District!$J:$J,0))</f>
        <v>0.14932126696832601</v>
      </c>
      <c r="W80" s="77">
        <f>INDEX(District!V:V,MATCH($A80&amp;$A$5,District!$J:$J,0))</f>
        <v>0.105590062111801</v>
      </c>
      <c r="X80" s="77">
        <f>INDEX(District!U:U,MATCH($A80&amp;$A$5,District!$J:$J,0))</f>
        <v>0.14685314685314699</v>
      </c>
      <c r="Y80" s="77">
        <f>INDEX(District!S:S,MATCH($A80&amp;$A$5,District!$J:$J,0))</f>
        <v>7.3298429319371694E-2</v>
      </c>
    </row>
    <row r="81" spans="1:25" x14ac:dyDescent="0.3">
      <c r="A81" s="46" t="s">
        <v>150</v>
      </c>
      <c r="B81" s="76">
        <f>INDEX(District!M:M,MATCH($A81&amp;$A$5,District!$J:$J,0))</f>
        <v>0.177631578947368</v>
      </c>
      <c r="C81" s="77">
        <f>INDEX(District!AA:AA,MATCH($A81&amp;$A$5,District!$J:$J,0))</f>
        <v>0.17977528089887601</v>
      </c>
      <c r="D81" s="77">
        <f>INDEX(District!AE:AE,MATCH($A81&amp;$A$5,District!$J:$J,0))</f>
        <v>0.13768115942028999</v>
      </c>
      <c r="E81" s="77">
        <f>INDEX(District!T:T,MATCH($A81&amp;$A$5,District!$J:$J,0))</f>
        <v>0.121428571428571</v>
      </c>
      <c r="F81" s="77">
        <f>INDEX(District!AB:AB,MATCH($A81&amp;$A$5,District!$J:$J,0))</f>
        <v>0.13942307692307701</v>
      </c>
      <c r="G81" s="77">
        <f>INDEX(District!AC:AC,MATCH($A81&amp;$A$5,District!$J:$J,0))</f>
        <v>6.7073170731707293E-2</v>
      </c>
      <c r="H81" s="77">
        <f>INDEX(District!Z:Z,MATCH($A81&amp;$A$5,District!$J:$J,0))</f>
        <v>0.112582781456954</v>
      </c>
      <c r="I81" s="77">
        <f>INDEX(District!O:O,MATCH($A81&amp;$A$5,District!$J:$J,0))</f>
        <v>0.100671140939597</v>
      </c>
      <c r="J81" s="77">
        <f>INDEX(District!AG:AG,MATCH($A81&amp;$A$5,District!$J:$J,0))</f>
        <v>0.19819819819819801</v>
      </c>
      <c r="K81" s="77">
        <f>INDEX(District!W:W,MATCH($A81&amp;$A$5,District!$J:$J,0))</f>
        <v>0.101910828025478</v>
      </c>
      <c r="L81" s="77">
        <f>INDEX(District!L:L,MATCH($A81&amp;$A$5,District!$J:$J,0))</f>
        <v>0.13071895424836599</v>
      </c>
      <c r="M81" s="77">
        <f>INDEX(District!Y:Y,MATCH($A81&amp;$A$5,District!$J:$J,0))</f>
        <v>0.12953367875647701</v>
      </c>
      <c r="N81" s="77">
        <f>INDEX(District!X:X,MATCH($A81&amp;$A$5,District!$J:$J,0))</f>
        <v>6.4516129032258104E-2</v>
      </c>
      <c r="O81" s="77">
        <f>INDEX(District!AC:AC,MATCH($A81&amp;$A$5,District!$J:$J,0))</f>
        <v>6.7073170731707293E-2</v>
      </c>
      <c r="P81" s="77">
        <f>INDEX(District!AF:AF,MATCH($A81&amp;$A$5,District!$J:$J,0))</f>
        <v>6.9620253164557E-2</v>
      </c>
      <c r="Q81" s="77">
        <f>INDEX(District!R:R,MATCH($A81&amp;$A$5,District!$J:$J,0))</f>
        <v>6.0975609756097601E-2</v>
      </c>
      <c r="R81" s="77">
        <f>INDEX(District!AH:AH,MATCH($A81&amp;$A$5,District!$J:$J,0))</f>
        <v>0.116504854368932</v>
      </c>
      <c r="S81" s="77">
        <f>INDEX(District!AD:AD,MATCH($A81&amp;$A$5,District!$J:$J,0))</f>
        <v>0.19867549668874199</v>
      </c>
      <c r="T81" s="77">
        <f>INDEX(District!K:K,MATCH($A81&amp;$A$5,District!$J:$J,0))</f>
        <v>0.15226337448559699</v>
      </c>
      <c r="U81" s="77">
        <f>INDEX(District!Q:Q,MATCH($A81&amp;$A$5,District!$J:$J,0))</f>
        <v>0.11949685534591201</v>
      </c>
      <c r="V81" s="77">
        <f>INDEX(District!P:P,MATCH($A81&amp;$A$5,District!$J:$J,0))</f>
        <v>0.194570135746606</v>
      </c>
      <c r="W81" s="77">
        <f>INDEX(District!V:V,MATCH($A81&amp;$A$5,District!$J:$J,0))</f>
        <v>0.19875776397515499</v>
      </c>
      <c r="X81" s="77">
        <f>INDEX(District!U:U,MATCH($A81&amp;$A$5,District!$J:$J,0))</f>
        <v>0.132867132867133</v>
      </c>
      <c r="Y81" s="77">
        <f>INDEX(District!S:S,MATCH($A81&amp;$A$5,District!$J:$J,0))</f>
        <v>0.18324607329842901</v>
      </c>
    </row>
    <row r="82" spans="1:25" x14ac:dyDescent="0.3">
      <c r="A82" s="46" t="s">
        <v>151</v>
      </c>
      <c r="B82" s="76">
        <f>INDEX(District!M:M,MATCH($A82&amp;$A$5,District!$J:$J,0))</f>
        <v>0.11184210526315801</v>
      </c>
      <c r="C82" s="77">
        <f>INDEX(District!AA:AA,MATCH($A82&amp;$A$5,District!$J:$J,0))</f>
        <v>0.162921348314607</v>
      </c>
      <c r="D82" s="77">
        <f>INDEX(District!AE:AE,MATCH($A82&amp;$A$5,District!$J:$J,0))</f>
        <v>0.123188405797101</v>
      </c>
      <c r="E82" s="77">
        <f>INDEX(District!T:T,MATCH($A82&amp;$A$5,District!$J:$J,0))</f>
        <v>0.185714285714286</v>
      </c>
      <c r="F82" s="77">
        <f>INDEX(District!AB:AB,MATCH($A82&amp;$A$5,District!$J:$J,0))</f>
        <v>0.24519230769230799</v>
      </c>
      <c r="G82" s="77">
        <f>INDEX(District!AC:AC,MATCH($A82&amp;$A$5,District!$J:$J,0))</f>
        <v>0.146341463414634</v>
      </c>
      <c r="H82" s="77">
        <f>INDEX(District!Z:Z,MATCH($A82&amp;$A$5,District!$J:$J,0))</f>
        <v>0.21854304635761601</v>
      </c>
      <c r="I82" s="77">
        <f>INDEX(District!O:O,MATCH($A82&amp;$A$5,District!$J:$J,0))</f>
        <v>0.16778523489932901</v>
      </c>
      <c r="J82" s="77">
        <f>INDEX(District!AG:AG,MATCH($A82&amp;$A$5,District!$J:$J,0))</f>
        <v>0.144144144144144</v>
      </c>
      <c r="K82" s="77">
        <f>INDEX(District!W:W,MATCH($A82&amp;$A$5,District!$J:$J,0))</f>
        <v>0.22929936305732501</v>
      </c>
      <c r="L82" s="77">
        <f>INDEX(District!L:L,MATCH($A82&amp;$A$5,District!$J:$J,0))</f>
        <v>0.15686274509803899</v>
      </c>
      <c r="M82" s="77">
        <f>INDEX(District!Y:Y,MATCH($A82&amp;$A$5,District!$J:$J,0))</f>
        <v>0.24870466321243501</v>
      </c>
      <c r="N82" s="77">
        <f>INDEX(District!X:X,MATCH($A82&amp;$A$5,District!$J:$J,0))</f>
        <v>0.21505376344086</v>
      </c>
      <c r="O82" s="77">
        <f>INDEX(District!AC:AC,MATCH($A82&amp;$A$5,District!$J:$J,0))</f>
        <v>0.146341463414634</v>
      </c>
      <c r="P82" s="77">
        <f>INDEX(District!AF:AF,MATCH($A82&amp;$A$5,District!$J:$J,0))</f>
        <v>0.145569620253165</v>
      </c>
      <c r="Q82" s="77">
        <f>INDEX(District!R:R,MATCH($A82&amp;$A$5,District!$J:$J,0))</f>
        <v>0.15243902439024401</v>
      </c>
      <c r="R82" s="77">
        <f>INDEX(District!AH:AH,MATCH($A82&amp;$A$5,District!$J:$J,0))</f>
        <v>0.19417475728155301</v>
      </c>
      <c r="S82" s="77">
        <f>INDEX(District!AD:AD,MATCH($A82&amp;$A$5,District!$J:$J,0))</f>
        <v>0.139072847682119</v>
      </c>
      <c r="T82" s="77">
        <f>INDEX(District!K:K,MATCH($A82&amp;$A$5,District!$J:$J,0))</f>
        <v>0.218106995884774</v>
      </c>
      <c r="U82" s="77">
        <f>INDEX(District!Q:Q,MATCH($A82&amp;$A$5,District!$J:$J,0))</f>
        <v>0.169811320754717</v>
      </c>
      <c r="V82" s="77">
        <f>INDEX(District!P:P,MATCH($A82&amp;$A$5,District!$J:$J,0))</f>
        <v>0.16289592760180999</v>
      </c>
      <c r="W82" s="77">
        <f>INDEX(District!V:V,MATCH($A82&amp;$A$5,District!$J:$J,0))</f>
        <v>0.118012422360248</v>
      </c>
      <c r="X82" s="77">
        <f>INDEX(District!U:U,MATCH($A82&amp;$A$5,District!$J:$J,0))</f>
        <v>0.21678321678321699</v>
      </c>
      <c r="Y82" s="77">
        <f>INDEX(District!S:S,MATCH($A82&amp;$A$5,District!$J:$J,0))</f>
        <v>0.204188481675393</v>
      </c>
    </row>
    <row r="83" spans="1:25" x14ac:dyDescent="0.3">
      <c r="A83" s="46" t="s">
        <v>152</v>
      </c>
      <c r="B83" s="76">
        <f>INDEX(District!M:M,MATCH($A83&amp;$A$5,District!$J:$J,0))</f>
        <v>9.8684210526315805E-2</v>
      </c>
      <c r="C83" s="77">
        <f>INDEX(District!AA:AA,MATCH($A83&amp;$A$5,District!$J:$J,0))</f>
        <v>0.14606741573033699</v>
      </c>
      <c r="D83" s="77">
        <f>INDEX(District!AE:AE,MATCH($A83&amp;$A$5,District!$J:$J,0))</f>
        <v>0.28623188405797101</v>
      </c>
      <c r="E83" s="77">
        <f>INDEX(District!T:T,MATCH($A83&amp;$A$5,District!$J:$J,0))</f>
        <v>0.14285714285714299</v>
      </c>
      <c r="F83" s="77">
        <f>INDEX(District!AB:AB,MATCH($A83&amp;$A$5,District!$J:$J,0))</f>
        <v>0.144230769230769</v>
      </c>
      <c r="G83" s="77">
        <f>INDEX(District!AC:AC,MATCH($A83&amp;$A$5,District!$J:$J,0))</f>
        <v>0.15243902439024401</v>
      </c>
      <c r="H83" s="77">
        <f>INDEX(District!Z:Z,MATCH($A83&amp;$A$5,District!$J:$J,0))</f>
        <v>0.14569536423841101</v>
      </c>
      <c r="I83" s="77">
        <f>INDEX(District!O:O,MATCH($A83&amp;$A$5,District!$J:$J,0))</f>
        <v>0.20805369127516801</v>
      </c>
      <c r="J83" s="77">
        <f>INDEX(District!AG:AG,MATCH($A83&amp;$A$5,District!$J:$J,0))</f>
        <v>9.00900900900901E-2</v>
      </c>
      <c r="K83" s="77">
        <f>INDEX(District!W:W,MATCH($A83&amp;$A$5,District!$J:$J,0))</f>
        <v>0.17197452229299401</v>
      </c>
      <c r="L83" s="77">
        <f>INDEX(District!L:L,MATCH($A83&amp;$A$5,District!$J:$J,0))</f>
        <v>0.22875816993464099</v>
      </c>
      <c r="M83" s="77">
        <f>INDEX(District!Y:Y,MATCH($A83&amp;$A$5,District!$J:$J,0))</f>
        <v>0.16062176165803099</v>
      </c>
      <c r="N83" s="77">
        <f>INDEX(District!X:X,MATCH($A83&amp;$A$5,District!$J:$J,0))</f>
        <v>0.204301075268817</v>
      </c>
      <c r="O83" s="77">
        <f>INDEX(District!AC:AC,MATCH($A83&amp;$A$5,District!$J:$J,0))</f>
        <v>0.15243902439024401</v>
      </c>
      <c r="P83" s="77">
        <f>INDEX(District!AF:AF,MATCH($A83&amp;$A$5,District!$J:$J,0))</f>
        <v>3.7974683544303799E-2</v>
      </c>
      <c r="Q83" s="77">
        <f>INDEX(District!R:R,MATCH($A83&amp;$A$5,District!$J:$J,0))</f>
        <v>0.219512195121951</v>
      </c>
      <c r="R83" s="77">
        <f>INDEX(District!AH:AH,MATCH($A83&amp;$A$5,District!$J:$J,0))</f>
        <v>0.106796116504854</v>
      </c>
      <c r="S83" s="77">
        <f>INDEX(District!AD:AD,MATCH($A83&amp;$A$5,District!$J:$J,0))</f>
        <v>0.119205298013245</v>
      </c>
      <c r="T83" s="77">
        <f>INDEX(District!K:K,MATCH($A83&amp;$A$5,District!$J:$J,0))</f>
        <v>0.102880658436214</v>
      </c>
      <c r="U83" s="77">
        <f>INDEX(District!Q:Q,MATCH($A83&amp;$A$5,District!$J:$J,0))</f>
        <v>0.12578616352201299</v>
      </c>
      <c r="V83" s="77">
        <f>INDEX(District!P:P,MATCH($A83&amp;$A$5,District!$J:$J,0))</f>
        <v>0.14932126696832601</v>
      </c>
      <c r="W83" s="77">
        <f>INDEX(District!V:V,MATCH($A83&amp;$A$5,District!$J:$J,0))</f>
        <v>0.12422360248447201</v>
      </c>
      <c r="X83" s="77">
        <f>INDEX(District!U:U,MATCH($A83&amp;$A$5,District!$J:$J,0))</f>
        <v>0.13986013986014001</v>
      </c>
      <c r="Y83" s="77">
        <f>INDEX(District!S:S,MATCH($A83&amp;$A$5,District!$J:$J,0))</f>
        <v>0.130890052356021</v>
      </c>
    </row>
    <row r="84" spans="1:25" x14ac:dyDescent="0.3">
      <c r="A84" s="46" t="s">
        <v>153</v>
      </c>
      <c r="B84" s="76">
        <f>INDEX(District!M:M,MATCH($A84&amp;$A$5,District!$J:$J,0))</f>
        <v>0.13157894736842099</v>
      </c>
      <c r="C84" s="77">
        <f>INDEX(District!AA:AA,MATCH($A84&amp;$A$5,District!$J:$J,0))</f>
        <v>0.117977528089888</v>
      </c>
      <c r="D84" s="77">
        <f>INDEX(District!AE:AE,MATCH($A84&amp;$A$5,District!$J:$J,0))</f>
        <v>0.14492753623188401</v>
      </c>
      <c r="E84" s="77">
        <f>INDEX(District!T:T,MATCH($A84&amp;$A$5,District!$J:$J,0))</f>
        <v>0.15</v>
      </c>
      <c r="F84" s="77">
        <f>INDEX(District!AB:AB,MATCH($A84&amp;$A$5,District!$J:$J,0))</f>
        <v>0.27403846153846201</v>
      </c>
      <c r="G84" s="77">
        <f>INDEX(District!AC:AC,MATCH($A84&amp;$A$5,District!$J:$J,0))</f>
        <v>0.219512195121951</v>
      </c>
      <c r="H84" s="77">
        <f>INDEX(District!Z:Z,MATCH($A84&amp;$A$5,District!$J:$J,0))</f>
        <v>0.17218543046357601</v>
      </c>
      <c r="I84" s="77">
        <f>INDEX(District!O:O,MATCH($A84&amp;$A$5,District!$J:$J,0))</f>
        <v>0.18120805369127499</v>
      </c>
      <c r="J84" s="77">
        <f>INDEX(District!AG:AG,MATCH($A84&amp;$A$5,District!$J:$J,0))</f>
        <v>0.171171171171171</v>
      </c>
      <c r="K84" s="77">
        <f>INDEX(District!W:W,MATCH($A84&amp;$A$5,District!$J:$J,0))</f>
        <v>0.24203821656051</v>
      </c>
      <c r="L84" s="77">
        <f>INDEX(District!L:L,MATCH($A84&amp;$A$5,District!$J:$J,0))</f>
        <v>9.8039215686274495E-2</v>
      </c>
      <c r="M84" s="77">
        <f>INDEX(District!Y:Y,MATCH($A84&amp;$A$5,District!$J:$J,0))</f>
        <v>0.12953367875647701</v>
      </c>
      <c r="N84" s="77">
        <f>INDEX(District!X:X,MATCH($A84&amp;$A$5,District!$J:$J,0))</f>
        <v>0.15591397849462399</v>
      </c>
      <c r="O84" s="77">
        <f>INDEX(District!AC:AC,MATCH($A84&amp;$A$5,District!$J:$J,0))</f>
        <v>0.219512195121951</v>
      </c>
      <c r="P84" s="77">
        <f>INDEX(District!AF:AF,MATCH($A84&amp;$A$5,District!$J:$J,0))</f>
        <v>0.120253164556962</v>
      </c>
      <c r="Q84" s="77">
        <f>INDEX(District!R:R,MATCH($A84&amp;$A$5,District!$J:$J,0))</f>
        <v>0.134146341463415</v>
      </c>
      <c r="R84" s="77">
        <f>INDEX(District!AH:AH,MATCH($A84&amp;$A$5,District!$J:$J,0))</f>
        <v>0.233009708737864</v>
      </c>
      <c r="S84" s="77">
        <f>INDEX(District!AD:AD,MATCH($A84&amp;$A$5,District!$J:$J,0))</f>
        <v>0.139072847682119</v>
      </c>
      <c r="T84" s="77">
        <f>INDEX(District!K:K,MATCH($A84&amp;$A$5,District!$J:$J,0))</f>
        <v>0.16049382716049401</v>
      </c>
      <c r="U84" s="77">
        <f>INDEX(District!Q:Q,MATCH($A84&amp;$A$5,District!$J:$J,0))</f>
        <v>8.8050314465408799E-2</v>
      </c>
      <c r="V84" s="77">
        <f>INDEX(District!P:P,MATCH($A84&amp;$A$5,District!$J:$J,0))</f>
        <v>0.131221719457014</v>
      </c>
      <c r="W84" s="77">
        <f>INDEX(District!V:V,MATCH($A84&amp;$A$5,District!$J:$J,0))</f>
        <v>0.14285714285714299</v>
      </c>
      <c r="X84" s="77">
        <f>INDEX(District!U:U,MATCH($A84&amp;$A$5,District!$J:$J,0))</f>
        <v>7.69230769230769E-2</v>
      </c>
      <c r="Y84" s="77">
        <f>INDEX(District!S:S,MATCH($A84&amp;$A$5,District!$J:$J,0))</f>
        <v>0.12041884816753901</v>
      </c>
    </row>
    <row r="85" spans="1:25" x14ac:dyDescent="0.3">
      <c r="A85" s="46" t="s">
        <v>154</v>
      </c>
      <c r="B85" s="76">
        <f>INDEX(District!M:M,MATCH($A85&amp;$A$5,District!$J:$J,0))</f>
        <v>4.6052631578947401E-2</v>
      </c>
      <c r="C85" s="77">
        <f>INDEX(District!AA:AA,MATCH($A85&amp;$A$5,District!$J:$J,0))</f>
        <v>3.9325842696629199E-2</v>
      </c>
      <c r="D85" s="77">
        <f>INDEX(District!AE:AE,MATCH($A85&amp;$A$5,District!$J:$J,0))</f>
        <v>3.6231884057971002E-2</v>
      </c>
      <c r="E85" s="77">
        <f>INDEX(District!T:T,MATCH($A85&amp;$A$5,District!$J:$J,0))</f>
        <v>3.5714285714285698E-2</v>
      </c>
      <c r="F85" s="77">
        <f>INDEX(District!AB:AB,MATCH($A85&amp;$A$5,District!$J:$J,0))</f>
        <v>8.6538461538461495E-2</v>
      </c>
      <c r="G85" s="77">
        <f>INDEX(District!AC:AC,MATCH($A85&amp;$A$5,District!$J:$J,0))</f>
        <v>1.21951219512195E-2</v>
      </c>
      <c r="H85" s="77">
        <f>INDEX(District!Z:Z,MATCH($A85&amp;$A$5,District!$J:$J,0))</f>
        <v>4.6357615894039701E-2</v>
      </c>
      <c r="I85" s="77">
        <f>INDEX(District!O:O,MATCH($A85&amp;$A$5,District!$J:$J,0))</f>
        <v>0.14093959731543601</v>
      </c>
      <c r="J85" s="77">
        <f>INDEX(District!AG:AG,MATCH($A85&amp;$A$5,District!$J:$J,0))</f>
        <v>9.0090090090090107E-3</v>
      </c>
      <c r="K85" s="77">
        <f>INDEX(District!W:W,MATCH($A85&amp;$A$5,District!$J:$J,0))</f>
        <v>6.3694267515923594E-2</v>
      </c>
      <c r="L85" s="77">
        <f>INDEX(District!L:L,MATCH($A85&amp;$A$5,District!$J:$J,0))</f>
        <v>3.9215686274509803E-2</v>
      </c>
      <c r="M85" s="77">
        <f>INDEX(District!Y:Y,MATCH($A85&amp;$A$5,District!$J:$J,0))</f>
        <v>2.0725388601036301E-2</v>
      </c>
      <c r="N85" s="77">
        <f>INDEX(District!X:X,MATCH($A85&amp;$A$5,District!$J:$J,0))</f>
        <v>3.2258064516128997E-2</v>
      </c>
      <c r="O85" s="77">
        <f>INDEX(District!AC:AC,MATCH($A85&amp;$A$5,District!$J:$J,0))</f>
        <v>1.21951219512195E-2</v>
      </c>
      <c r="P85" s="77">
        <f>INDEX(District!AF:AF,MATCH($A85&amp;$A$5,District!$J:$J,0))</f>
        <v>1.8987341772151899E-2</v>
      </c>
      <c r="Q85" s="77">
        <f>INDEX(District!R:R,MATCH($A85&amp;$A$5,District!$J:$J,0))</f>
        <v>3.65853658536585E-2</v>
      </c>
      <c r="R85" s="77">
        <f>INDEX(District!AH:AH,MATCH($A85&amp;$A$5,District!$J:$J,0))</f>
        <v>2.9126213592233E-2</v>
      </c>
      <c r="S85" s="77">
        <f>INDEX(District!AD:AD,MATCH($A85&amp;$A$5,District!$J:$J,0))</f>
        <v>5.2980132450331098E-2</v>
      </c>
      <c r="T85" s="77">
        <f>INDEX(District!K:K,MATCH($A85&amp;$A$5,District!$J:$J,0))</f>
        <v>3.2921810699588501E-2</v>
      </c>
      <c r="U85" s="77">
        <f>INDEX(District!Q:Q,MATCH($A85&amp;$A$5,District!$J:$J,0))</f>
        <v>3.77358490566038E-2</v>
      </c>
      <c r="V85" s="77">
        <f>INDEX(District!P:P,MATCH($A85&amp;$A$5,District!$J:$J,0))</f>
        <v>2.7149321266968299E-2</v>
      </c>
      <c r="W85" s="77">
        <f>INDEX(District!V:V,MATCH($A85&amp;$A$5,District!$J:$J,0))</f>
        <v>3.7267080745341602E-2</v>
      </c>
      <c r="X85" s="77">
        <f>INDEX(District!U:U,MATCH($A85&amp;$A$5,District!$J:$J,0))</f>
        <v>2.7972027972028E-2</v>
      </c>
      <c r="Y85" s="77">
        <f>INDEX(District!S:S,MATCH($A85&amp;$A$5,District!$J:$J,0))</f>
        <v>1.5706806282722498E-2</v>
      </c>
    </row>
    <row r="86" spans="1:25" x14ac:dyDescent="0.3">
      <c r="A86" s="46" t="s">
        <v>155</v>
      </c>
      <c r="B86" s="82">
        <f>INDEX(District!M:M,MATCH($A86&amp;$A$5,District!$J:$J,0))</f>
        <v>0.19078947368421101</v>
      </c>
      <c r="C86" s="83">
        <f>INDEX(District!AA:AA,MATCH($A86&amp;$A$5,District!$J:$J,0))</f>
        <v>0.25842696629213502</v>
      </c>
      <c r="D86" s="83">
        <f>INDEX(District!AE:AE,MATCH($A86&amp;$A$5,District!$J:$J,0))</f>
        <v>0.21014492753623201</v>
      </c>
      <c r="E86" s="83">
        <f>INDEX(District!T:T,MATCH($A86&amp;$A$5,District!$J:$J,0))</f>
        <v>0.3</v>
      </c>
      <c r="F86" s="83">
        <f>INDEX(District!AB:AB,MATCH($A86&amp;$A$5,District!$J:$J,0))</f>
        <v>6.25E-2</v>
      </c>
      <c r="G86" s="83">
        <f>INDEX(District!AC:AC,MATCH($A86&amp;$A$5,District!$J:$J,0))</f>
        <v>0.38414634146341498</v>
      </c>
      <c r="H86" s="83">
        <f>INDEX(District!Z:Z,MATCH($A86&amp;$A$5,District!$J:$J,0))</f>
        <v>0.28476821192052998</v>
      </c>
      <c r="I86" s="83">
        <f>INDEX(District!O:O,MATCH($A86&amp;$A$5,District!$J:$J,0))</f>
        <v>0.15436241610738299</v>
      </c>
      <c r="J86" s="83">
        <f>INDEX(District!AG:AG,MATCH($A86&amp;$A$5,District!$J:$J,0))</f>
        <v>0.27027027027027001</v>
      </c>
      <c r="K86" s="83">
        <f>INDEX(District!W:W,MATCH($A86&amp;$A$5,District!$J:$J,0))</f>
        <v>0.146496815286624</v>
      </c>
      <c r="L86" s="83">
        <f>INDEX(District!L:L,MATCH($A86&amp;$A$5,District!$J:$J,0))</f>
        <v>0.22222222222222199</v>
      </c>
      <c r="M86" s="83">
        <f>INDEX(District!Y:Y,MATCH($A86&amp;$A$5,District!$J:$J,0))</f>
        <v>0.13471502590673601</v>
      </c>
      <c r="N86" s="83">
        <f>INDEX(District!X:X,MATCH($A86&amp;$A$5,District!$J:$J,0))</f>
        <v>0.31720430107526898</v>
      </c>
      <c r="O86" s="83">
        <f>INDEX(District!AC:AC,MATCH($A86&amp;$A$5,District!$J:$J,0))</f>
        <v>0.38414634146341498</v>
      </c>
      <c r="P86" s="83">
        <f>INDEX(District!AF:AF,MATCH($A86&amp;$A$5,District!$J:$J,0))</f>
        <v>0.556962025316456</v>
      </c>
      <c r="Q86" s="83">
        <f>INDEX(District!R:R,MATCH($A86&amp;$A$5,District!$J:$J,0))</f>
        <v>0.30487804878048802</v>
      </c>
      <c r="R86" s="83">
        <f>INDEX(District!AH:AH,MATCH($A86&amp;$A$5,District!$J:$J,0))</f>
        <v>0.242718446601942</v>
      </c>
      <c r="S86" s="83">
        <f>INDEX(District!AD:AD,MATCH($A86&amp;$A$5,District!$J:$J,0))</f>
        <v>0.24503311258278099</v>
      </c>
      <c r="T86" s="83">
        <f>INDEX(District!K:K,MATCH($A86&amp;$A$5,District!$J:$J,0))</f>
        <v>0.25514403292181098</v>
      </c>
      <c r="U86" s="83">
        <f>INDEX(District!Q:Q,MATCH($A86&amp;$A$5,District!$J:$J,0))</f>
        <v>0.276729559748428</v>
      </c>
      <c r="V86" s="83">
        <f>INDEX(District!P:P,MATCH($A86&amp;$A$5,District!$J:$J,0))</f>
        <v>0.113122171945701</v>
      </c>
      <c r="W86" s="83">
        <f>INDEX(District!V:V,MATCH($A86&amp;$A$5,District!$J:$J,0))</f>
        <v>0.26086956521739102</v>
      </c>
      <c r="X86" s="83">
        <f>INDEX(District!U:U,MATCH($A86&amp;$A$5,District!$J:$J,0))</f>
        <v>0.25174825174825199</v>
      </c>
      <c r="Y86" s="83">
        <f>INDEX(District!S:S,MATCH($A86&amp;$A$5,District!$J:$J,0))</f>
        <v>0.24083769633507901</v>
      </c>
    </row>
    <row r="87" spans="1:25" x14ac:dyDescent="0.3">
      <c r="A87" s="45"/>
    </row>
    <row r="88" spans="1:25" x14ac:dyDescent="0.3">
      <c r="A88" s="29"/>
      <c r="B88" s="84"/>
      <c r="C88" s="84"/>
      <c r="D88" s="84"/>
      <c r="E88" s="84"/>
      <c r="F88" s="84"/>
      <c r="G88" s="84"/>
      <c r="H88" s="84"/>
      <c r="I88" s="84"/>
      <c r="J88" s="84"/>
      <c r="K88" s="84"/>
      <c r="L88" s="84"/>
      <c r="M88" s="84"/>
      <c r="N88" s="84"/>
      <c r="O88" s="84"/>
      <c r="P88" s="84"/>
      <c r="Q88" s="84"/>
      <c r="R88" s="84"/>
      <c r="S88" s="84"/>
      <c r="T88" s="84"/>
      <c r="U88" s="84"/>
      <c r="V88" s="84"/>
      <c r="W88" s="84"/>
      <c r="X88" s="84"/>
      <c r="Y88" s="84"/>
    </row>
    <row r="89" spans="1:25" x14ac:dyDescent="0.3">
      <c r="A89" s="78" t="s">
        <v>289</v>
      </c>
      <c r="B89" s="84"/>
      <c r="C89" s="84"/>
      <c r="D89" s="84"/>
      <c r="E89" s="84"/>
      <c r="F89" s="84"/>
      <c r="G89" s="84"/>
      <c r="H89" s="84"/>
      <c r="I89" s="84"/>
      <c r="J89" s="84"/>
      <c r="K89" s="84"/>
      <c r="L89" s="84"/>
      <c r="M89" s="84"/>
      <c r="N89" s="84"/>
      <c r="O89" s="84"/>
      <c r="P89" s="84"/>
      <c r="Q89" s="84"/>
      <c r="R89" s="84"/>
      <c r="S89" s="84"/>
      <c r="T89" s="84"/>
      <c r="U89" s="84"/>
      <c r="V89" s="84"/>
      <c r="W89" s="84"/>
      <c r="X89" s="84"/>
      <c r="Y89" s="84"/>
    </row>
    <row r="90" spans="1:25" x14ac:dyDescent="0.3">
      <c r="B90" s="84"/>
      <c r="C90" s="84"/>
      <c r="D90" s="84"/>
      <c r="E90" s="84"/>
      <c r="F90" s="84"/>
      <c r="G90" s="84"/>
      <c r="H90" s="84"/>
      <c r="I90" s="84"/>
      <c r="J90" s="84"/>
      <c r="K90" s="84"/>
      <c r="L90" s="84"/>
      <c r="M90" s="84"/>
      <c r="N90" s="84"/>
      <c r="O90" s="84"/>
      <c r="P90" s="84"/>
      <c r="Q90" s="84"/>
      <c r="R90" s="84"/>
      <c r="S90" s="84"/>
      <c r="T90" s="84"/>
      <c r="U90" s="84"/>
      <c r="V90" s="84"/>
      <c r="W90" s="84"/>
      <c r="X90" s="84"/>
      <c r="Y90" s="84"/>
    </row>
    <row r="91" spans="1:25" x14ac:dyDescent="0.3">
      <c r="B91" s="85" t="s">
        <v>50</v>
      </c>
      <c r="C91" s="85" t="s">
        <v>53</v>
      </c>
      <c r="D91" s="85" t="s">
        <v>54</v>
      </c>
      <c r="E91" s="85" t="s">
        <v>49</v>
      </c>
      <c r="F91" s="85" t="s">
        <v>68</v>
      </c>
      <c r="G91" s="85" t="s">
        <v>51</v>
      </c>
      <c r="H91" s="85" t="s">
        <v>55</v>
      </c>
      <c r="I91" s="85" t="s">
        <v>69</v>
      </c>
      <c r="J91" s="85" t="s">
        <v>70</v>
      </c>
      <c r="K91" s="85" t="s">
        <v>71</v>
      </c>
      <c r="L91" s="85" t="s">
        <v>72</v>
      </c>
      <c r="M91" s="85" t="s">
        <v>73</v>
      </c>
      <c r="N91" s="85" t="s">
        <v>56</v>
      </c>
      <c r="O91" s="85" t="s">
        <v>74</v>
      </c>
      <c r="P91" s="85" t="s">
        <v>59</v>
      </c>
      <c r="Q91" s="85" t="s">
        <v>75</v>
      </c>
      <c r="R91" s="85" t="s">
        <v>76</v>
      </c>
      <c r="S91" s="85" t="s">
        <v>77</v>
      </c>
      <c r="T91" s="85" t="s">
        <v>78</v>
      </c>
      <c r="U91" s="85" t="s">
        <v>79</v>
      </c>
      <c r="V91" s="85" t="s">
        <v>57</v>
      </c>
      <c r="W91" s="85" t="s">
        <v>80</v>
      </c>
      <c r="X91" s="85" t="s">
        <v>52</v>
      </c>
      <c r="Y91" s="85" t="s">
        <v>58</v>
      </c>
    </row>
    <row r="92" spans="1:25" x14ac:dyDescent="0.3">
      <c r="A92" s="71" t="s">
        <v>164</v>
      </c>
      <c r="B92" s="76">
        <f>INDEX(District!M:M,MATCH($A92&amp;$A$5,District!$J:$J,0))</f>
        <v>0.32236842105263203</v>
      </c>
      <c r="C92" s="76">
        <f>INDEX(District!AA:AA,MATCH($A92&amp;$A$5,District!$J:$J,0))</f>
        <v>5.0561797752809001E-2</v>
      </c>
      <c r="D92" s="76">
        <f>INDEX(District!AE:AE,MATCH($A92&amp;$A$5,District!$J:$J,0))</f>
        <v>8.6956521739130405E-2</v>
      </c>
      <c r="E92" s="76">
        <f>INDEX(District!T:T,MATCH($A92&amp;$A$5,District!$J:$J,0))</f>
        <v>0.16428571428571401</v>
      </c>
      <c r="F92" s="76">
        <f>INDEX(District!AB:AB,MATCH($A92&amp;$A$5,District!$J:$J,0))</f>
        <v>6.25E-2</v>
      </c>
      <c r="G92" s="76">
        <f>INDEX(District!AC:AC,MATCH($A92&amp;$A$5,District!$J:$J,0))</f>
        <v>8.5365853658536606E-2</v>
      </c>
      <c r="H92" s="76">
        <f>INDEX(District!Z:Z,MATCH($A92&amp;$A$5,District!$J:$J,0))</f>
        <v>5.2980132450331098E-2</v>
      </c>
      <c r="I92" s="76">
        <f>INDEX(District!O:O,MATCH($A92&amp;$A$5,District!$J:$J,0))</f>
        <v>2.01342281879195E-2</v>
      </c>
      <c r="J92" s="76">
        <f>INDEX(District!AG:AG,MATCH($A92&amp;$A$5,District!$J:$J,0))</f>
        <v>0.135135135135135</v>
      </c>
      <c r="K92" s="76">
        <f>INDEX(District!W:W,MATCH($A92&amp;$A$5,District!$J:$J,0))</f>
        <v>6.3694267515923594E-2</v>
      </c>
      <c r="L92" s="76">
        <f>INDEX(District!L:L,MATCH($A92&amp;$A$5,District!$J:$J,0))</f>
        <v>0.11111111111111099</v>
      </c>
      <c r="M92" s="76">
        <f>INDEX(District!Y:Y,MATCH($A92&amp;$A$5,District!$J:$J,0))</f>
        <v>0.14507772020725401</v>
      </c>
      <c r="N92" s="76">
        <f>INDEX(District!X:X,MATCH($A92&amp;$A$5,District!$J:$J,0))</f>
        <v>2.68817204301075E-2</v>
      </c>
      <c r="O92" s="76">
        <f>INDEX(District!AC:AC,MATCH($A92&amp;$A$5,District!$J:$J,0))</f>
        <v>8.5365853658536606E-2</v>
      </c>
      <c r="P92" s="76">
        <f>INDEX(District!AF:AF,MATCH($A92&amp;$A$5,District!$J:$J,0))</f>
        <v>0.120253164556962</v>
      </c>
      <c r="Q92" s="76">
        <f>INDEX(District!R:R,MATCH($A92&amp;$A$5,District!$J:$J,0))</f>
        <v>0.115853658536585</v>
      </c>
      <c r="R92" s="76">
        <f>INDEX(District!AH:AH,MATCH($A92&amp;$A$5,District!$J:$J,0))</f>
        <v>7.7669902912621394E-2</v>
      </c>
      <c r="S92" s="76">
        <f>INDEX(District!AD:AD,MATCH($A92&amp;$A$5,District!$J:$J,0))</f>
        <v>0.12582781456953601</v>
      </c>
      <c r="T92" s="76">
        <f>INDEX(District!K:K,MATCH($A92&amp;$A$5,District!$J:$J,0))</f>
        <v>8.6419753086419804E-2</v>
      </c>
      <c r="U92" s="76">
        <f>INDEX(District!Q:Q,MATCH($A92&amp;$A$5,District!$J:$J,0))</f>
        <v>0.10062893081761</v>
      </c>
      <c r="V92" s="76">
        <f>INDEX(District!P:P,MATCH($A92&amp;$A$5,District!$J:$J,0))</f>
        <v>0.33936651583710398</v>
      </c>
      <c r="W92" s="76">
        <f>INDEX(District!V:V,MATCH($A92&amp;$A$5,District!$J:$J,0))</f>
        <v>0.13664596273291901</v>
      </c>
      <c r="X92" s="76">
        <f>INDEX(District!U:U,MATCH($A92&amp;$A$5,District!$J:$J,0))</f>
        <v>9.7902097902097904E-2</v>
      </c>
      <c r="Y92" s="76">
        <f>INDEX(District!S:S,MATCH($A92&amp;$A$5,District!$J:$J,0))</f>
        <v>0.162303664921466</v>
      </c>
    </row>
    <row r="93" spans="1:25" x14ac:dyDescent="0.3">
      <c r="A93" s="71" t="s">
        <v>165</v>
      </c>
      <c r="B93" s="76">
        <f>INDEX(District!M:M,MATCH($A93&amp;$A$5,District!$J:$J,0))</f>
        <v>0.269736842105263</v>
      </c>
      <c r="C93" s="77">
        <f>INDEX(District!AA:AA,MATCH($A93&amp;$A$5,District!$J:$J,0))</f>
        <v>0.162921348314607</v>
      </c>
      <c r="D93" s="77">
        <f>INDEX(District!AE:AE,MATCH($A93&amp;$A$5,District!$J:$J,0))</f>
        <v>0.170289855072464</v>
      </c>
      <c r="E93" s="77">
        <f>INDEX(District!T:T,MATCH($A93&amp;$A$5,District!$J:$J,0))</f>
        <v>0.17142857142857101</v>
      </c>
      <c r="F93" s="77">
        <f>INDEX(District!AB:AB,MATCH($A93&amp;$A$5,District!$J:$J,0))</f>
        <v>4.80769230769231E-2</v>
      </c>
      <c r="G93" s="77">
        <f>INDEX(District!AC:AC,MATCH($A93&amp;$A$5,District!$J:$J,0))</f>
        <v>0.109756097560976</v>
      </c>
      <c r="H93" s="77">
        <f>INDEX(District!Z:Z,MATCH($A93&amp;$A$5,District!$J:$J,0))</f>
        <v>9.27152317880795E-2</v>
      </c>
      <c r="I93" s="77">
        <f>INDEX(District!O:O,MATCH($A93&amp;$A$5,District!$J:$J,0))</f>
        <v>7.3825503355704702E-2</v>
      </c>
      <c r="J93" s="77">
        <f>INDEX(District!AG:AG,MATCH($A93&amp;$A$5,District!$J:$J,0))</f>
        <v>0.19819819819819801</v>
      </c>
      <c r="K93" s="77">
        <f>INDEX(District!W:W,MATCH($A93&amp;$A$5,District!$J:$J,0))</f>
        <v>3.1847133757961797E-2</v>
      </c>
      <c r="L93" s="77">
        <f>INDEX(District!L:L,MATCH($A93&amp;$A$5,District!$J:$J,0))</f>
        <v>0.23529411764705899</v>
      </c>
      <c r="M93" s="77">
        <f>INDEX(District!Y:Y,MATCH($A93&amp;$A$5,District!$J:$J,0))</f>
        <v>0.119170984455959</v>
      </c>
      <c r="N93" s="77">
        <f>INDEX(District!X:X,MATCH($A93&amp;$A$5,District!$J:$J,0))</f>
        <v>0.102150537634409</v>
      </c>
      <c r="O93" s="77">
        <f>INDEX(District!AC:AC,MATCH($A93&amp;$A$5,District!$J:$J,0))</f>
        <v>0.109756097560976</v>
      </c>
      <c r="P93" s="77">
        <f>INDEX(District!AF:AF,MATCH($A93&amp;$A$5,District!$J:$J,0))</f>
        <v>0.120253164556962</v>
      </c>
      <c r="Q93" s="77">
        <f>INDEX(District!R:R,MATCH($A93&amp;$A$5,District!$J:$J,0))</f>
        <v>8.5365853658536606E-2</v>
      </c>
      <c r="R93" s="77">
        <f>INDEX(District!AH:AH,MATCH($A93&amp;$A$5,District!$J:$J,0))</f>
        <v>0.19417475728155301</v>
      </c>
      <c r="S93" s="77">
        <f>INDEX(District!AD:AD,MATCH($A93&amp;$A$5,District!$J:$J,0))</f>
        <v>0.27152317880794702</v>
      </c>
      <c r="T93" s="77">
        <f>INDEX(District!K:K,MATCH($A93&amp;$A$5,District!$J:$J,0))</f>
        <v>0.18106995884773699</v>
      </c>
      <c r="U93" s="77">
        <f>INDEX(District!Q:Q,MATCH($A93&amp;$A$5,District!$J:$J,0))</f>
        <v>0.28301886792452802</v>
      </c>
      <c r="V93" s="77">
        <f>INDEX(District!P:P,MATCH($A93&amp;$A$5,District!$J:$J,0))</f>
        <v>0.19909502262443399</v>
      </c>
      <c r="W93" s="77">
        <f>INDEX(District!V:V,MATCH($A93&amp;$A$5,District!$J:$J,0))</f>
        <v>0.24223602484472101</v>
      </c>
      <c r="X93" s="77">
        <f>INDEX(District!U:U,MATCH($A93&amp;$A$5,District!$J:$J,0))</f>
        <v>0.33566433566433601</v>
      </c>
      <c r="Y93" s="77">
        <f>INDEX(District!S:S,MATCH($A93&amp;$A$5,District!$J:$J,0))</f>
        <v>0.12565445026177999</v>
      </c>
    </row>
    <row r="94" spans="1:25" x14ac:dyDescent="0.3">
      <c r="A94" s="71" t="s">
        <v>166</v>
      </c>
      <c r="B94" s="76">
        <f>INDEX(District!M:M,MATCH($A94&amp;$A$5,District!$J:$J,0))</f>
        <v>0.17105263157894701</v>
      </c>
      <c r="C94" s="77">
        <f>INDEX(District!AA:AA,MATCH($A94&amp;$A$5,District!$J:$J,0))</f>
        <v>0.36516853932584298</v>
      </c>
      <c r="D94" s="77">
        <f>INDEX(District!AE:AE,MATCH($A94&amp;$A$5,District!$J:$J,0))</f>
        <v>0.31884057971014501</v>
      </c>
      <c r="E94" s="77">
        <f>INDEX(District!T:T,MATCH($A94&amp;$A$5,District!$J:$J,0))</f>
        <v>0.16428571428571401</v>
      </c>
      <c r="F94" s="77">
        <f>INDEX(District!AB:AB,MATCH($A94&amp;$A$5,District!$J:$J,0))</f>
        <v>0.115384615384615</v>
      </c>
      <c r="G94" s="77">
        <f>INDEX(District!AC:AC,MATCH($A94&amp;$A$5,District!$J:$J,0))</f>
        <v>0.18292682926829301</v>
      </c>
      <c r="H94" s="77">
        <f>INDEX(District!Z:Z,MATCH($A94&amp;$A$5,District!$J:$J,0))</f>
        <v>0.29801324503311299</v>
      </c>
      <c r="I94" s="77">
        <f>INDEX(District!O:O,MATCH($A94&amp;$A$5,District!$J:$J,0))</f>
        <v>0.17449664429530201</v>
      </c>
      <c r="J94" s="77">
        <f>INDEX(District!AG:AG,MATCH($A94&amp;$A$5,District!$J:$J,0))</f>
        <v>0.27927927927927898</v>
      </c>
      <c r="K94" s="77">
        <f>INDEX(District!W:W,MATCH($A94&amp;$A$5,District!$J:$J,0))</f>
        <v>0.10828025477707</v>
      </c>
      <c r="L94" s="77">
        <f>INDEX(District!L:L,MATCH($A94&amp;$A$5,District!$J:$J,0))</f>
        <v>0.20261437908496699</v>
      </c>
      <c r="M94" s="77">
        <f>INDEX(District!Y:Y,MATCH($A94&amp;$A$5,District!$J:$J,0))</f>
        <v>0.15025906735751299</v>
      </c>
      <c r="N94" s="77">
        <f>INDEX(District!X:X,MATCH($A94&amp;$A$5,District!$J:$J,0))</f>
        <v>0.27956989247311798</v>
      </c>
      <c r="O94" s="77">
        <f>INDEX(District!AC:AC,MATCH($A94&amp;$A$5,District!$J:$J,0))</f>
        <v>0.18292682926829301</v>
      </c>
      <c r="P94" s="77">
        <f>INDEX(District!AF:AF,MATCH($A94&amp;$A$5,District!$J:$J,0))</f>
        <v>0.151898734177215</v>
      </c>
      <c r="Q94" s="77">
        <f>INDEX(District!R:R,MATCH($A94&amp;$A$5,District!$J:$J,0))</f>
        <v>0.219512195121951</v>
      </c>
      <c r="R94" s="77">
        <f>INDEX(District!AH:AH,MATCH($A94&amp;$A$5,District!$J:$J,0))</f>
        <v>0.213592233009709</v>
      </c>
      <c r="S94" s="77">
        <f>INDEX(District!AD:AD,MATCH($A94&amp;$A$5,District!$J:$J,0))</f>
        <v>0.211920529801325</v>
      </c>
      <c r="T94" s="77">
        <f>INDEX(District!K:K,MATCH($A94&amp;$A$5,District!$J:$J,0))</f>
        <v>0.251028806584362</v>
      </c>
      <c r="U94" s="77">
        <f>INDEX(District!Q:Q,MATCH($A94&amp;$A$5,District!$J:$J,0))</f>
        <v>0.11949685534591201</v>
      </c>
      <c r="V94" s="77">
        <f>INDEX(District!P:P,MATCH($A94&amp;$A$5,District!$J:$J,0))</f>
        <v>0.122171945701357</v>
      </c>
      <c r="W94" s="77">
        <f>INDEX(District!V:V,MATCH($A94&amp;$A$5,District!$J:$J,0))</f>
        <v>0.217391304347826</v>
      </c>
      <c r="X94" s="77">
        <f>INDEX(District!U:U,MATCH($A94&amp;$A$5,District!$J:$J,0))</f>
        <v>0.20279720279720301</v>
      </c>
      <c r="Y94" s="77">
        <f>INDEX(District!S:S,MATCH($A94&amp;$A$5,District!$J:$J,0))</f>
        <v>0.23036649214659699</v>
      </c>
    </row>
    <row r="95" spans="1:25" x14ac:dyDescent="0.3">
      <c r="A95" s="50" t="s">
        <v>167</v>
      </c>
      <c r="B95" s="76">
        <f>INDEX(District!M:M,MATCH($A95&amp;$A$5,District!$J:$J,0))</f>
        <v>8.55263157894737E-2</v>
      </c>
      <c r="C95" s="77">
        <f>INDEX(District!AA:AA,MATCH($A95&amp;$A$5,District!$J:$J,0))</f>
        <v>0.13483146067415699</v>
      </c>
      <c r="D95" s="77">
        <f>INDEX(District!AE:AE,MATCH($A95&amp;$A$5,District!$J:$J,0))</f>
        <v>0.15217391304347799</v>
      </c>
      <c r="E95" s="77">
        <f>INDEX(District!T:T,MATCH($A95&amp;$A$5,District!$J:$J,0))</f>
        <v>0.17857142857142899</v>
      </c>
      <c r="F95" s="77">
        <f>INDEX(District!AB:AB,MATCH($A95&amp;$A$5,District!$J:$J,0))</f>
        <v>0.24519230769230799</v>
      </c>
      <c r="G95" s="77">
        <f>INDEX(District!AC:AC,MATCH($A95&amp;$A$5,District!$J:$J,0))</f>
        <v>0.15853658536585399</v>
      </c>
      <c r="H95" s="77">
        <f>INDEX(District!Z:Z,MATCH($A95&amp;$A$5,District!$J:$J,0))</f>
        <v>0.24503311258278099</v>
      </c>
      <c r="I95" s="77">
        <f>INDEX(District!O:O,MATCH($A95&amp;$A$5,District!$J:$J,0))</f>
        <v>0.221476510067114</v>
      </c>
      <c r="J95" s="77">
        <f>INDEX(District!AG:AG,MATCH($A95&amp;$A$5,District!$J:$J,0))</f>
        <v>0.126126126126126</v>
      </c>
      <c r="K95" s="77">
        <f>INDEX(District!W:W,MATCH($A95&amp;$A$5,District!$J:$J,0))</f>
        <v>0.25477707006369399</v>
      </c>
      <c r="L95" s="77">
        <f>INDEX(District!L:L,MATCH($A95&amp;$A$5,District!$J:$J,0))</f>
        <v>9.1503267973856203E-2</v>
      </c>
      <c r="M95" s="77">
        <f>INDEX(District!Y:Y,MATCH($A95&amp;$A$5,District!$J:$J,0))</f>
        <v>0.20725388601036299</v>
      </c>
      <c r="N95" s="77">
        <f>INDEX(District!X:X,MATCH($A95&amp;$A$5,District!$J:$J,0))</f>
        <v>0.209677419354839</v>
      </c>
      <c r="O95" s="77">
        <f>INDEX(District!AC:AC,MATCH($A95&amp;$A$5,District!$J:$J,0))</f>
        <v>0.15853658536585399</v>
      </c>
      <c r="P95" s="77">
        <f>INDEX(District!AF:AF,MATCH($A95&amp;$A$5,District!$J:$J,0))</f>
        <v>0.107594936708861</v>
      </c>
      <c r="Q95" s="77">
        <f>INDEX(District!R:R,MATCH($A95&amp;$A$5,District!$J:$J,0))</f>
        <v>0.176829268292683</v>
      </c>
      <c r="R95" s="77">
        <f>INDEX(District!AH:AH,MATCH($A95&amp;$A$5,District!$J:$J,0))</f>
        <v>0.18446601941747601</v>
      </c>
      <c r="S95" s="77">
        <f>INDEX(District!AD:AD,MATCH($A95&amp;$A$5,District!$J:$J,0))</f>
        <v>9.9337748344370896E-2</v>
      </c>
      <c r="T95" s="77">
        <f>INDEX(District!K:K,MATCH($A95&amp;$A$5,District!$J:$J,0))</f>
        <v>0.16872427983539101</v>
      </c>
      <c r="U95" s="77">
        <f>INDEX(District!Q:Q,MATCH($A95&amp;$A$5,District!$J:$J,0))</f>
        <v>0.169811320754717</v>
      </c>
      <c r="V95" s="77">
        <f>INDEX(District!P:P,MATCH($A95&amp;$A$5,District!$J:$J,0))</f>
        <v>9.5022624434389094E-2</v>
      </c>
      <c r="W95" s="77">
        <f>INDEX(District!V:V,MATCH($A95&amp;$A$5,District!$J:$J,0))</f>
        <v>0.12422360248447201</v>
      </c>
      <c r="X95" s="77">
        <f>INDEX(District!U:U,MATCH($A95&amp;$A$5,District!$J:$J,0))</f>
        <v>0.125874125874126</v>
      </c>
      <c r="Y95" s="77">
        <f>INDEX(District!S:S,MATCH($A95&amp;$A$5,District!$J:$J,0))</f>
        <v>0.15706806282722499</v>
      </c>
    </row>
    <row r="96" spans="1:25" x14ac:dyDescent="0.3">
      <c r="A96" s="50" t="s">
        <v>168</v>
      </c>
      <c r="B96" s="76">
        <f>INDEX(District!M:M,MATCH($A96&amp;$A$5,District!$J:$J,0))</f>
        <v>4.6052631578947401E-2</v>
      </c>
      <c r="C96" s="77">
        <f>INDEX(District!AA:AA,MATCH($A96&amp;$A$5,District!$J:$J,0))</f>
        <v>7.8651685393258397E-2</v>
      </c>
      <c r="D96" s="77">
        <f>INDEX(District!AE:AE,MATCH($A96&amp;$A$5,District!$J:$J,0))</f>
        <v>8.3333333333333301E-2</v>
      </c>
      <c r="E96" s="77">
        <f>INDEX(District!T:T,MATCH($A96&amp;$A$5,District!$J:$J,0))</f>
        <v>9.2857142857142902E-2</v>
      </c>
      <c r="F96" s="77">
        <f>INDEX(District!AB:AB,MATCH($A96&amp;$A$5,District!$J:$J,0))</f>
        <v>0.1875</v>
      </c>
      <c r="G96" s="77">
        <f>INDEX(District!AC:AC,MATCH($A96&amp;$A$5,District!$J:$J,0))</f>
        <v>6.7073170731707293E-2</v>
      </c>
      <c r="H96" s="77">
        <f>INDEX(District!Z:Z,MATCH($A96&amp;$A$5,District!$J:$J,0))</f>
        <v>8.6092715231788103E-2</v>
      </c>
      <c r="I96" s="77">
        <f>INDEX(District!O:O,MATCH($A96&amp;$A$5,District!$J:$J,0))</f>
        <v>0.31543624161073802</v>
      </c>
      <c r="J96" s="77">
        <f>INDEX(District!AG:AG,MATCH($A96&amp;$A$5,District!$J:$J,0))</f>
        <v>7.2072072072072099E-2</v>
      </c>
      <c r="K96" s="77">
        <f>INDEX(District!W:W,MATCH($A96&amp;$A$5,District!$J:$J,0))</f>
        <v>0.146496815286624</v>
      </c>
      <c r="L96" s="77">
        <f>INDEX(District!L:L,MATCH($A96&amp;$A$5,District!$J:$J,0))</f>
        <v>7.1895424836601302E-2</v>
      </c>
      <c r="M96" s="77">
        <f>INDEX(District!Y:Y,MATCH($A96&amp;$A$5,District!$J:$J,0))</f>
        <v>0.14507772020725401</v>
      </c>
      <c r="N96" s="77">
        <f>INDEX(District!X:X,MATCH($A96&amp;$A$5,District!$J:$J,0))</f>
        <v>0.15591397849462399</v>
      </c>
      <c r="O96" s="77">
        <f>INDEX(District!AC:AC,MATCH($A96&amp;$A$5,District!$J:$J,0))</f>
        <v>6.7073170731707293E-2</v>
      </c>
      <c r="P96" s="77">
        <f>INDEX(District!AF:AF,MATCH($A96&amp;$A$5,District!$J:$J,0))</f>
        <v>4.4303797468354403E-2</v>
      </c>
      <c r="Q96" s="77">
        <f>INDEX(District!R:R,MATCH($A96&amp;$A$5,District!$J:$J,0))</f>
        <v>0.134146341463415</v>
      </c>
      <c r="R96" s="77">
        <f>INDEX(District!AH:AH,MATCH($A96&amp;$A$5,District!$J:$J,0))</f>
        <v>4.8543689320388397E-2</v>
      </c>
      <c r="S96" s="77">
        <f>INDEX(District!AD:AD,MATCH($A96&amp;$A$5,District!$J:$J,0))</f>
        <v>7.2847682119205295E-2</v>
      </c>
      <c r="T96" s="77">
        <f>INDEX(District!K:K,MATCH($A96&amp;$A$5,District!$J:$J,0))</f>
        <v>6.1728395061728399E-2</v>
      </c>
      <c r="U96" s="77">
        <f>INDEX(District!Q:Q,MATCH($A96&amp;$A$5,District!$J:$J,0))</f>
        <v>5.0314465408804999E-2</v>
      </c>
      <c r="V96" s="77">
        <f>INDEX(District!P:P,MATCH($A96&amp;$A$5,District!$J:$J,0))</f>
        <v>7.2398190045248903E-2</v>
      </c>
      <c r="W96" s="77">
        <f>INDEX(District!V:V,MATCH($A96&amp;$A$5,District!$J:$J,0))</f>
        <v>7.4534161490683204E-2</v>
      </c>
      <c r="X96" s="77">
        <f>INDEX(District!U:U,MATCH($A96&amp;$A$5,District!$J:$J,0))</f>
        <v>5.5944055944055902E-2</v>
      </c>
      <c r="Y96" s="77">
        <f>INDEX(District!S:S,MATCH($A96&amp;$A$5,District!$J:$J,0))</f>
        <v>8.9005235602094293E-2</v>
      </c>
    </row>
    <row r="97" spans="1:25" x14ac:dyDescent="0.3">
      <c r="A97" s="50" t="s">
        <v>169</v>
      </c>
      <c r="B97" s="76">
        <f>INDEX(District!M:M,MATCH($A97&amp;$A$5,District!$J:$J,0))</f>
        <v>4.6052631578947401E-2</v>
      </c>
      <c r="C97" s="77">
        <f>INDEX(District!AA:AA,MATCH($A97&amp;$A$5,District!$J:$J,0))</f>
        <v>5.6179775280898903E-2</v>
      </c>
      <c r="D97" s="77">
        <f>INDEX(District!AE:AE,MATCH($A97&amp;$A$5,District!$J:$J,0))</f>
        <v>5.7971014492753603E-2</v>
      </c>
      <c r="E97" s="77">
        <f>INDEX(District!T:T,MATCH($A97&amp;$A$5,District!$J:$J,0))</f>
        <v>9.2857142857142902E-2</v>
      </c>
      <c r="F97" s="77">
        <f>INDEX(District!AB:AB,MATCH($A97&amp;$A$5,District!$J:$J,0))</f>
        <v>0.18269230769230799</v>
      </c>
      <c r="G97" s="77">
        <f>INDEX(District!AC:AC,MATCH($A97&amp;$A$5,District!$J:$J,0))</f>
        <v>7.3170731707317097E-2</v>
      </c>
      <c r="H97" s="77">
        <f>INDEX(District!Z:Z,MATCH($A97&amp;$A$5,District!$J:$J,0))</f>
        <v>9.27152317880795E-2</v>
      </c>
      <c r="I97" s="77">
        <f>INDEX(District!O:O,MATCH($A97&amp;$A$5,District!$J:$J,0))</f>
        <v>0.12080536912751701</v>
      </c>
      <c r="J97" s="77">
        <f>INDEX(District!AG:AG,MATCH($A97&amp;$A$5,District!$J:$J,0))</f>
        <v>9.00900900900901E-2</v>
      </c>
      <c r="K97" s="77">
        <f>INDEX(District!W:W,MATCH($A97&amp;$A$5,District!$J:$J,0))</f>
        <v>0.152866242038217</v>
      </c>
      <c r="L97" s="77">
        <f>INDEX(District!L:L,MATCH($A97&amp;$A$5,District!$J:$J,0))</f>
        <v>5.22875816993464E-2</v>
      </c>
      <c r="M97" s="77">
        <f>INDEX(District!Y:Y,MATCH($A97&amp;$A$5,District!$J:$J,0))</f>
        <v>6.7357512953367907E-2</v>
      </c>
      <c r="N97" s="77">
        <f>INDEX(District!X:X,MATCH($A97&amp;$A$5,District!$J:$J,0))</f>
        <v>6.4516129032258104E-2</v>
      </c>
      <c r="O97" s="77">
        <f>INDEX(District!AC:AC,MATCH($A97&amp;$A$5,District!$J:$J,0))</f>
        <v>7.3170731707317097E-2</v>
      </c>
      <c r="P97" s="77">
        <f>INDEX(District!AF:AF,MATCH($A97&amp;$A$5,District!$J:$J,0))</f>
        <v>0.10126582278481</v>
      </c>
      <c r="Q97" s="77">
        <f>INDEX(District!R:R,MATCH($A97&amp;$A$5,District!$J:$J,0))</f>
        <v>8.5365853658536606E-2</v>
      </c>
      <c r="R97" s="77">
        <f>INDEX(District!AH:AH,MATCH($A97&amp;$A$5,District!$J:$J,0))</f>
        <v>0.106796116504854</v>
      </c>
      <c r="S97" s="77">
        <f>INDEX(District!AD:AD,MATCH($A97&amp;$A$5,District!$J:$J,0))</f>
        <v>9.9337748344370896E-2</v>
      </c>
      <c r="T97" s="77">
        <f>INDEX(District!K:K,MATCH($A97&amp;$A$5,District!$J:$J,0))</f>
        <v>6.5843621399177002E-2</v>
      </c>
      <c r="U97" s="77">
        <f>INDEX(District!Q:Q,MATCH($A97&amp;$A$5,District!$J:$J,0))</f>
        <v>8.8050314465408799E-2</v>
      </c>
      <c r="V97" s="77">
        <f>INDEX(District!P:P,MATCH($A97&amp;$A$5,District!$J:$J,0))</f>
        <v>8.1447963800904993E-2</v>
      </c>
      <c r="W97" s="77">
        <f>INDEX(District!V:V,MATCH($A97&amp;$A$5,District!$J:$J,0))</f>
        <v>8.0745341614906804E-2</v>
      </c>
      <c r="X97" s="77">
        <f>INDEX(District!U:U,MATCH($A97&amp;$A$5,District!$J:$J,0))</f>
        <v>5.5944055944055902E-2</v>
      </c>
      <c r="Y97" s="77">
        <f>INDEX(District!S:S,MATCH($A97&amp;$A$5,District!$J:$J,0))</f>
        <v>7.3298429319371694E-2</v>
      </c>
    </row>
    <row r="98" spans="1:25" x14ac:dyDescent="0.3">
      <c r="A98" s="50" t="s">
        <v>170</v>
      </c>
      <c r="B98" s="76">
        <f>INDEX(District!M:M,MATCH($A98&amp;$A$5,District!$J:$J,0))</f>
        <v>1.3157894736842099E-2</v>
      </c>
      <c r="C98" s="77">
        <f>INDEX(District!AA:AA,MATCH($A98&amp;$A$5,District!$J:$J,0))</f>
        <v>5.6179775280898901E-3</v>
      </c>
      <c r="D98" s="77">
        <f>INDEX(District!AE:AE,MATCH($A98&amp;$A$5,District!$J:$J,0))</f>
        <v>1.4492753623188401E-2</v>
      </c>
      <c r="E98" s="77">
        <f>INDEX(District!T:T,MATCH($A98&amp;$A$5,District!$J:$J,0))</f>
        <v>7.14285714285714E-3</v>
      </c>
      <c r="F98" s="77">
        <f>INDEX(District!AB:AB,MATCH($A98&amp;$A$5,District!$J:$J,0))</f>
        <v>4.80769230769231E-2</v>
      </c>
      <c r="G98" s="77">
        <f>INDEX(District!AC:AC,MATCH($A98&amp;$A$5,District!$J:$J,0))</f>
        <v>2.4390243902439001E-2</v>
      </c>
      <c r="H98" s="77">
        <f>INDEX(District!Z:Z,MATCH($A98&amp;$A$5,District!$J:$J,0))</f>
        <v>0</v>
      </c>
      <c r="I98" s="77">
        <f>INDEX(District!O:O,MATCH($A98&amp;$A$5,District!$J:$J,0))</f>
        <v>6.7114093959731499E-3</v>
      </c>
      <c r="J98" s="77">
        <f>INDEX(District!AG:AG,MATCH($A98&amp;$A$5,District!$J:$J,0))</f>
        <v>1.8018018018018001E-2</v>
      </c>
      <c r="K98" s="77">
        <f>INDEX(District!W:W,MATCH($A98&amp;$A$5,District!$J:$J,0))</f>
        <v>5.7324840764331197E-2</v>
      </c>
      <c r="L98" s="77">
        <f>INDEX(District!L:L,MATCH($A98&amp;$A$5,District!$J:$J,0))</f>
        <v>1.30718954248366E-2</v>
      </c>
      <c r="M98" s="77">
        <f>INDEX(District!Y:Y,MATCH($A98&amp;$A$5,District!$J:$J,0))</f>
        <v>0</v>
      </c>
      <c r="N98" s="77">
        <f>INDEX(District!X:X,MATCH($A98&amp;$A$5,District!$J:$J,0))</f>
        <v>5.3763440860215101E-3</v>
      </c>
      <c r="O98" s="77">
        <f>INDEX(District!AC:AC,MATCH($A98&amp;$A$5,District!$J:$J,0))</f>
        <v>2.4390243902439001E-2</v>
      </c>
      <c r="P98" s="77">
        <f>INDEX(District!AF:AF,MATCH($A98&amp;$A$5,District!$J:$J,0))</f>
        <v>6.3291139240506302E-3</v>
      </c>
      <c r="Q98" s="77">
        <f>INDEX(District!R:R,MATCH($A98&amp;$A$5,District!$J:$J,0))</f>
        <v>6.0975609756097598E-3</v>
      </c>
      <c r="R98" s="77">
        <f>INDEX(District!AH:AH,MATCH($A98&amp;$A$5,District!$J:$J,0))</f>
        <v>1.94174757281553E-2</v>
      </c>
      <c r="S98" s="77">
        <f>INDEX(District!AD:AD,MATCH($A98&amp;$A$5,District!$J:$J,0))</f>
        <v>0</v>
      </c>
      <c r="T98" s="77">
        <f>INDEX(District!K:K,MATCH($A98&amp;$A$5,District!$J:$J,0))</f>
        <v>4.11522633744856E-3</v>
      </c>
      <c r="U98" s="77">
        <f>INDEX(District!Q:Q,MATCH($A98&amp;$A$5,District!$J:$J,0))</f>
        <v>0</v>
      </c>
      <c r="V98" s="77">
        <f>INDEX(District!P:P,MATCH($A98&amp;$A$5,District!$J:$J,0))</f>
        <v>1.35746606334842E-2</v>
      </c>
      <c r="W98" s="77">
        <f>INDEX(District!V:V,MATCH($A98&amp;$A$5,District!$J:$J,0))</f>
        <v>6.2111801242236003E-3</v>
      </c>
      <c r="X98" s="77">
        <f>INDEX(District!U:U,MATCH($A98&amp;$A$5,District!$J:$J,0))</f>
        <v>0</v>
      </c>
      <c r="Y98" s="77">
        <f>INDEX(District!S:S,MATCH($A98&amp;$A$5,District!$J:$J,0))</f>
        <v>2.0942408376963401E-2</v>
      </c>
    </row>
    <row r="99" spans="1:25" x14ac:dyDescent="0.3">
      <c r="A99" s="50" t="s">
        <v>171</v>
      </c>
      <c r="B99" s="82">
        <f>INDEX(District!M:M,MATCH($A99&amp;$A$5,District!$J:$J,0))</f>
        <v>4.6052631578947401E-2</v>
      </c>
      <c r="C99" s="83">
        <f>INDEX(District!AA:AA,MATCH($A99&amp;$A$5,District!$J:$J,0))</f>
        <v>0.14606741573033699</v>
      </c>
      <c r="D99" s="83">
        <f>INDEX(District!AE:AE,MATCH($A99&amp;$A$5,District!$J:$J,0))</f>
        <v>0.115942028985507</v>
      </c>
      <c r="E99" s="83">
        <f>INDEX(District!T:T,MATCH($A99&amp;$A$5,District!$J:$J,0))</f>
        <v>0.128571428571429</v>
      </c>
      <c r="F99" s="83">
        <f>INDEX(District!AB:AB,MATCH($A99&amp;$A$5,District!$J:$J,0))</f>
        <v>0.110576923076923</v>
      </c>
      <c r="G99" s="83">
        <f>INDEX(District!AC:AC,MATCH($A99&amp;$A$5,District!$J:$J,0))</f>
        <v>0.29878048780487798</v>
      </c>
      <c r="H99" s="83">
        <f>INDEX(District!Z:Z,MATCH($A99&amp;$A$5,District!$J:$J,0))</f>
        <v>0.13245033112582799</v>
      </c>
      <c r="I99" s="83">
        <f>INDEX(District!O:O,MATCH($A99&amp;$A$5,District!$J:$J,0))</f>
        <v>6.7114093959731502E-2</v>
      </c>
      <c r="J99" s="83">
        <f>INDEX(District!AG:AG,MATCH($A99&amp;$A$5,District!$J:$J,0))</f>
        <v>8.1081081081081099E-2</v>
      </c>
      <c r="K99" s="83">
        <f>INDEX(District!W:W,MATCH($A99&amp;$A$5,District!$J:$J,0))</f>
        <v>0.184713375796178</v>
      </c>
      <c r="L99" s="83">
        <f>INDEX(District!L:L,MATCH($A99&amp;$A$5,District!$J:$J,0))</f>
        <v>0.22222222222222199</v>
      </c>
      <c r="M99" s="83">
        <f>INDEX(District!Y:Y,MATCH($A99&amp;$A$5,District!$J:$J,0))</f>
        <v>0.16580310880829</v>
      </c>
      <c r="N99" s="83">
        <f>INDEX(District!X:X,MATCH($A99&amp;$A$5,District!$J:$J,0))</f>
        <v>0.15591397849462399</v>
      </c>
      <c r="O99" s="83">
        <f>INDEX(District!AC:AC,MATCH($A99&amp;$A$5,District!$J:$J,0))</f>
        <v>0.29878048780487798</v>
      </c>
      <c r="P99" s="83">
        <f>INDEX(District!AF:AF,MATCH($A99&amp;$A$5,District!$J:$J,0))</f>
        <v>0.348101265822785</v>
      </c>
      <c r="Q99" s="83">
        <f>INDEX(District!R:R,MATCH($A99&amp;$A$5,District!$J:$J,0))</f>
        <v>0.176829268292683</v>
      </c>
      <c r="R99" s="83">
        <f>INDEX(District!AH:AH,MATCH($A99&amp;$A$5,District!$J:$J,0))</f>
        <v>0.15533980582524301</v>
      </c>
      <c r="S99" s="83">
        <f>INDEX(District!AD:AD,MATCH($A99&amp;$A$5,District!$J:$J,0))</f>
        <v>0.119205298013245</v>
      </c>
      <c r="T99" s="83">
        <f>INDEX(District!K:K,MATCH($A99&amp;$A$5,District!$J:$J,0))</f>
        <v>0.18106995884773699</v>
      </c>
      <c r="U99" s="83">
        <f>INDEX(District!Q:Q,MATCH($A99&amp;$A$5,District!$J:$J,0))</f>
        <v>0.18867924528301899</v>
      </c>
      <c r="V99" s="83">
        <f>INDEX(District!P:P,MATCH($A99&amp;$A$5,District!$J:$J,0))</f>
        <v>7.69230769230769E-2</v>
      </c>
      <c r="W99" s="83">
        <f>INDEX(District!V:V,MATCH($A99&amp;$A$5,District!$J:$J,0))</f>
        <v>0.118012422360248</v>
      </c>
      <c r="X99" s="83">
        <f>INDEX(District!U:U,MATCH($A99&amp;$A$5,District!$J:$J,0))</f>
        <v>0.125874125874126</v>
      </c>
      <c r="Y99" s="83">
        <f>INDEX(District!S:S,MATCH($A99&amp;$A$5,District!$J:$J,0))</f>
        <v>0.14136125654450299</v>
      </c>
    </row>
    <row r="100" spans="1:25" x14ac:dyDescent="0.3">
      <c r="A100" s="29"/>
    </row>
    <row r="101" spans="1:25" x14ac:dyDescent="0.3">
      <c r="A101" s="29"/>
    </row>
    <row r="102" spans="1:25" x14ac:dyDescent="0.3">
      <c r="A102" s="78" t="s">
        <v>290</v>
      </c>
    </row>
    <row r="104" spans="1:25" x14ac:dyDescent="0.3">
      <c r="B104" s="85" t="s">
        <v>50</v>
      </c>
      <c r="C104" s="85" t="s">
        <v>53</v>
      </c>
      <c r="D104" s="85" t="s">
        <v>54</v>
      </c>
      <c r="E104" s="85" t="s">
        <v>49</v>
      </c>
      <c r="F104" s="85" t="s">
        <v>68</v>
      </c>
      <c r="G104" s="85" t="s">
        <v>51</v>
      </c>
      <c r="H104" s="85" t="s">
        <v>55</v>
      </c>
      <c r="I104" s="85" t="s">
        <v>69</v>
      </c>
      <c r="J104" s="85" t="s">
        <v>70</v>
      </c>
      <c r="K104" s="85" t="s">
        <v>71</v>
      </c>
      <c r="L104" s="85" t="s">
        <v>72</v>
      </c>
      <c r="M104" s="85" t="s">
        <v>73</v>
      </c>
      <c r="N104" s="85" t="s">
        <v>56</v>
      </c>
      <c r="O104" s="85" t="s">
        <v>74</v>
      </c>
      <c r="P104" s="85" t="s">
        <v>59</v>
      </c>
      <c r="Q104" s="85" t="s">
        <v>75</v>
      </c>
      <c r="R104" s="85" t="s">
        <v>76</v>
      </c>
      <c r="S104" s="85" t="s">
        <v>77</v>
      </c>
      <c r="T104" s="85" t="s">
        <v>78</v>
      </c>
      <c r="U104" s="85" t="s">
        <v>79</v>
      </c>
      <c r="V104" s="85" t="s">
        <v>57</v>
      </c>
      <c r="W104" s="85" t="s">
        <v>80</v>
      </c>
      <c r="X104" s="85" t="s">
        <v>52</v>
      </c>
      <c r="Y104" s="85" t="s">
        <v>58</v>
      </c>
    </row>
    <row r="105" spans="1:25" x14ac:dyDescent="0.3">
      <c r="A105" s="50" t="s">
        <v>176</v>
      </c>
      <c r="B105" s="76">
        <f>INDEX(District!M:M,MATCH($A105&amp;$A$5,District!$J:$J,0))</f>
        <v>9.2105263157894704E-2</v>
      </c>
      <c r="C105" s="76">
        <f>INDEX(District!AA:AA,MATCH($A105&amp;$A$5,District!$J:$J,0))</f>
        <v>2.8089887640449399E-2</v>
      </c>
      <c r="D105" s="76">
        <f>INDEX(District!AE:AE,MATCH($A105&amp;$A$5,District!$J:$J,0))</f>
        <v>3.6231884057971002E-2</v>
      </c>
      <c r="E105" s="76">
        <f>INDEX(District!T:T,MATCH($A105&amp;$A$5,District!$J:$J,0))</f>
        <v>2.1428571428571401E-2</v>
      </c>
      <c r="F105" s="76">
        <f>INDEX(District!AB:AB,MATCH($A105&amp;$A$5,District!$J:$J,0))</f>
        <v>4.8076923076923097E-3</v>
      </c>
      <c r="G105" s="76">
        <f>INDEX(District!AC:AC,MATCH($A105&amp;$A$5,District!$J:$J,0))</f>
        <v>4.8780487804878099E-2</v>
      </c>
      <c r="H105" s="76">
        <f>INDEX(District!Z:Z,MATCH($A105&amp;$A$5,District!$J:$J,0))</f>
        <v>2.6490066225165601E-2</v>
      </c>
      <c r="I105" s="76">
        <f>INDEX(District!O:O,MATCH($A105&amp;$A$5,District!$J:$J,0))</f>
        <v>0</v>
      </c>
      <c r="J105" s="76">
        <f>INDEX(District!AG:AG,MATCH($A105&amp;$A$5,District!$J:$J,0))</f>
        <v>9.0090090090090107E-3</v>
      </c>
      <c r="K105" s="76">
        <f>INDEX(District!W:W,MATCH($A105&amp;$A$5,District!$J:$J,0))</f>
        <v>3.1847133757961797E-2</v>
      </c>
      <c r="L105" s="76">
        <f>INDEX(District!L:L,MATCH($A105&amp;$A$5,District!$J:$J,0))</f>
        <v>7.1895424836601302E-2</v>
      </c>
      <c r="M105" s="76">
        <f>INDEX(District!Y:Y,MATCH($A105&amp;$A$5,District!$J:$J,0))</f>
        <v>8.8082901554404194E-2</v>
      </c>
      <c r="N105" s="76">
        <f>INDEX(District!X:X,MATCH($A105&amp;$A$5,District!$J:$J,0))</f>
        <v>0</v>
      </c>
      <c r="O105" s="76">
        <f>INDEX(District!AC:AC,MATCH($A105&amp;$A$5,District!$J:$J,0))</f>
        <v>4.8780487804878099E-2</v>
      </c>
      <c r="P105" s="76">
        <f>INDEX(District!AF:AF,MATCH($A105&amp;$A$5,District!$J:$J,0))</f>
        <v>0</v>
      </c>
      <c r="Q105" s="76">
        <f>INDEX(District!R:R,MATCH($A105&amp;$A$5,District!$J:$J,0))</f>
        <v>7.9268292682926803E-2</v>
      </c>
      <c r="R105" s="76">
        <f>INDEX(District!AH:AH,MATCH($A105&amp;$A$5,District!$J:$J,0))</f>
        <v>9.7087378640776708E-3</v>
      </c>
      <c r="S105" s="76">
        <f>INDEX(District!AD:AD,MATCH($A105&amp;$A$5,District!$J:$J,0))</f>
        <v>1.3245033112582801E-2</v>
      </c>
      <c r="T105" s="76">
        <f>INDEX(District!K:K,MATCH($A105&amp;$A$5,District!$J:$J,0))</f>
        <v>3.7037037037037E-2</v>
      </c>
      <c r="U105" s="76">
        <f>INDEX(District!Q:Q,MATCH($A105&amp;$A$5,District!$J:$J,0))</f>
        <v>2.51572327044025E-2</v>
      </c>
      <c r="V105" s="76">
        <f>INDEX(District!P:P,MATCH($A105&amp;$A$5,District!$J:$J,0))</f>
        <v>0.131221719457014</v>
      </c>
      <c r="W105" s="76">
        <f>INDEX(District!V:V,MATCH($A105&amp;$A$5,District!$J:$J,0))</f>
        <v>3.1055900621118002E-2</v>
      </c>
      <c r="X105" s="76">
        <f>INDEX(District!U:U,MATCH($A105&amp;$A$5,District!$J:$J,0))</f>
        <v>1.3986013986014E-2</v>
      </c>
      <c r="Y105" s="76">
        <f>INDEX(District!S:S,MATCH($A105&amp;$A$5,District!$J:$J,0))</f>
        <v>4.1884816753926697E-2</v>
      </c>
    </row>
    <row r="106" spans="1:25" x14ac:dyDescent="0.3">
      <c r="A106" s="50" t="s">
        <v>177</v>
      </c>
      <c r="B106" s="76">
        <f>INDEX(District!M:M,MATCH($A106&amp;$A$5,District!$J:$J,0))</f>
        <v>0.17105263157894701</v>
      </c>
      <c r="C106" s="77">
        <f>INDEX(District!AA:AA,MATCH($A106&amp;$A$5,District!$J:$J,0))</f>
        <v>0.24157303370786501</v>
      </c>
      <c r="D106" s="77">
        <f>INDEX(District!AE:AE,MATCH($A106&amp;$A$5,District!$J:$J,0))</f>
        <v>0.202898550724638</v>
      </c>
      <c r="E106" s="77">
        <f>INDEX(District!T:T,MATCH($A106&amp;$A$5,District!$J:$J,0))</f>
        <v>2.8571428571428598E-2</v>
      </c>
      <c r="F106" s="77">
        <f>INDEX(District!AB:AB,MATCH($A106&amp;$A$5,District!$J:$J,0))</f>
        <v>4.3269230769230803E-2</v>
      </c>
      <c r="G106" s="77">
        <f>INDEX(District!AC:AC,MATCH($A106&amp;$A$5,District!$J:$J,0))</f>
        <v>3.65853658536585E-2</v>
      </c>
      <c r="H106" s="77">
        <f>INDEX(District!Z:Z,MATCH($A106&amp;$A$5,District!$J:$J,0))</f>
        <v>1.9867549668874201E-2</v>
      </c>
      <c r="I106" s="77">
        <f>INDEX(District!O:O,MATCH($A106&amp;$A$5,District!$J:$J,0))</f>
        <v>0.100671140939597</v>
      </c>
      <c r="J106" s="77">
        <f>INDEX(District!AG:AG,MATCH($A106&amp;$A$5,District!$J:$J,0))</f>
        <v>5.4054054054054099E-2</v>
      </c>
      <c r="K106" s="77">
        <f>INDEX(District!W:W,MATCH($A106&amp;$A$5,District!$J:$J,0))</f>
        <v>2.54777070063694E-2</v>
      </c>
      <c r="L106" s="77">
        <f>INDEX(District!L:L,MATCH($A106&amp;$A$5,District!$J:$J,0))</f>
        <v>0.20261437908496699</v>
      </c>
      <c r="M106" s="77">
        <f>INDEX(District!Y:Y,MATCH($A106&amp;$A$5,District!$J:$J,0))</f>
        <v>3.10880829015544E-2</v>
      </c>
      <c r="N106" s="77">
        <f>INDEX(District!X:X,MATCH($A106&amp;$A$5,District!$J:$J,0))</f>
        <v>1.6129032258064498E-2</v>
      </c>
      <c r="O106" s="77">
        <f>INDEX(District!AC:AC,MATCH($A106&amp;$A$5,District!$J:$J,0))</f>
        <v>3.65853658536585E-2</v>
      </c>
      <c r="P106" s="77">
        <f>INDEX(District!AF:AF,MATCH($A106&amp;$A$5,District!$J:$J,0))</f>
        <v>9.49367088607595E-2</v>
      </c>
      <c r="Q106" s="77">
        <f>INDEX(District!R:R,MATCH($A106&amp;$A$5,District!$J:$J,0))</f>
        <v>6.0975609756097601E-2</v>
      </c>
      <c r="R106" s="77">
        <f>INDEX(District!AH:AH,MATCH($A106&amp;$A$5,District!$J:$J,0))</f>
        <v>8.7378640776699004E-2</v>
      </c>
      <c r="S106" s="77">
        <f>INDEX(District!AD:AD,MATCH($A106&amp;$A$5,District!$J:$J,0))</f>
        <v>0.19867549668874199</v>
      </c>
      <c r="T106" s="77">
        <f>INDEX(District!K:K,MATCH($A106&amp;$A$5,District!$J:$J,0))</f>
        <v>5.7613168724279802E-2</v>
      </c>
      <c r="U106" s="77">
        <f>INDEX(District!Q:Q,MATCH($A106&amp;$A$5,District!$J:$J,0))</f>
        <v>0.106918238993711</v>
      </c>
      <c r="V106" s="77">
        <f>INDEX(District!P:P,MATCH($A106&amp;$A$5,District!$J:$J,0))</f>
        <v>0.21266968325791899</v>
      </c>
      <c r="W106" s="77">
        <f>INDEX(District!V:V,MATCH($A106&amp;$A$5,District!$J:$J,0))</f>
        <v>0.21118012422360199</v>
      </c>
      <c r="X106" s="77">
        <f>INDEX(District!U:U,MATCH($A106&amp;$A$5,District!$J:$J,0))</f>
        <v>0.223776223776224</v>
      </c>
      <c r="Y106" s="77">
        <f>INDEX(District!S:S,MATCH($A106&amp;$A$5,District!$J:$J,0))</f>
        <v>0.13612565445026201</v>
      </c>
    </row>
    <row r="107" spans="1:25" x14ac:dyDescent="0.3">
      <c r="A107" s="50" t="s">
        <v>178</v>
      </c>
      <c r="B107" s="76">
        <f>INDEX(District!M:M,MATCH($A107&amp;$A$5,District!$J:$J,0))</f>
        <v>0.17105263157894701</v>
      </c>
      <c r="C107" s="77">
        <f>INDEX(District!AA:AA,MATCH($A107&amp;$A$5,District!$J:$J,0))</f>
        <v>0.174157303370786</v>
      </c>
      <c r="D107" s="77">
        <f>INDEX(District!AE:AE,MATCH($A107&amp;$A$5,District!$J:$J,0))</f>
        <v>0.18115942028985499</v>
      </c>
      <c r="E107" s="77">
        <f>INDEX(District!T:T,MATCH($A107&amp;$A$5,District!$J:$J,0))</f>
        <v>7.1428571428571397E-2</v>
      </c>
      <c r="F107" s="77">
        <f>INDEX(District!AB:AB,MATCH($A107&amp;$A$5,District!$J:$J,0))</f>
        <v>9.1346153846153896E-2</v>
      </c>
      <c r="G107" s="77">
        <f>INDEX(District!AC:AC,MATCH($A107&amp;$A$5,District!$J:$J,0))</f>
        <v>0.15853658536585399</v>
      </c>
      <c r="H107" s="77">
        <f>INDEX(District!Z:Z,MATCH($A107&amp;$A$5,District!$J:$J,0))</f>
        <v>0.119205298013245</v>
      </c>
      <c r="I107" s="77">
        <f>INDEX(District!O:O,MATCH($A107&amp;$A$5,District!$J:$J,0))</f>
        <v>0.114093959731544</v>
      </c>
      <c r="J107" s="77">
        <f>INDEX(District!AG:AG,MATCH($A107&amp;$A$5,District!$J:$J,0))</f>
        <v>4.5045045045045001E-2</v>
      </c>
      <c r="K107" s="77">
        <f>INDEX(District!W:W,MATCH($A107&amp;$A$5,District!$J:$J,0))</f>
        <v>8.2802547770700605E-2</v>
      </c>
      <c r="L107" s="77">
        <f>INDEX(District!L:L,MATCH($A107&amp;$A$5,District!$J:$J,0))</f>
        <v>0.14379084967320299</v>
      </c>
      <c r="M107" s="77">
        <f>INDEX(District!Y:Y,MATCH($A107&amp;$A$5,District!$J:$J,0))</f>
        <v>0.12953367875647701</v>
      </c>
      <c r="N107" s="77">
        <f>INDEX(District!X:X,MATCH($A107&amp;$A$5,District!$J:$J,0))</f>
        <v>0.12903225806451599</v>
      </c>
      <c r="O107" s="77">
        <f>INDEX(District!AC:AC,MATCH($A107&amp;$A$5,District!$J:$J,0))</f>
        <v>0.15853658536585399</v>
      </c>
      <c r="P107" s="77">
        <f>INDEX(District!AF:AF,MATCH($A107&amp;$A$5,District!$J:$J,0))</f>
        <v>3.7974683544303799E-2</v>
      </c>
      <c r="Q107" s="77">
        <f>INDEX(District!R:R,MATCH($A107&amp;$A$5,District!$J:$J,0))</f>
        <v>0.14024390243902399</v>
      </c>
      <c r="R107" s="77">
        <f>INDEX(District!AH:AH,MATCH($A107&amp;$A$5,District!$J:$J,0))</f>
        <v>8.7378640776699004E-2</v>
      </c>
      <c r="S107" s="77">
        <f>INDEX(District!AD:AD,MATCH($A107&amp;$A$5,District!$J:$J,0))</f>
        <v>8.6092715231788103E-2</v>
      </c>
      <c r="T107" s="77">
        <f>INDEX(District!K:K,MATCH($A107&amp;$A$5,District!$J:$J,0))</f>
        <v>0.16049382716049401</v>
      </c>
      <c r="U107" s="77">
        <f>INDEX(District!Q:Q,MATCH($A107&amp;$A$5,District!$J:$J,0))</f>
        <v>0.106918238993711</v>
      </c>
      <c r="V107" s="77">
        <f>INDEX(District!P:P,MATCH($A107&amp;$A$5,District!$J:$J,0))</f>
        <v>0.144796380090498</v>
      </c>
      <c r="W107" s="77">
        <f>INDEX(District!V:V,MATCH($A107&amp;$A$5,District!$J:$J,0))</f>
        <v>8.6956521739130405E-2</v>
      </c>
      <c r="X107" s="77">
        <f>INDEX(District!U:U,MATCH($A107&amp;$A$5,District!$J:$J,0))</f>
        <v>6.2937062937062901E-2</v>
      </c>
      <c r="Y107" s="77">
        <f>INDEX(District!S:S,MATCH($A107&amp;$A$5,District!$J:$J,0))</f>
        <v>0.130890052356021</v>
      </c>
    </row>
    <row r="108" spans="1:25" x14ac:dyDescent="0.3">
      <c r="A108" s="50" t="s">
        <v>179</v>
      </c>
      <c r="B108" s="76">
        <f>INDEX(District!M:M,MATCH($A108&amp;$A$5,District!$J:$J,0))</f>
        <v>9.2105263157894704E-2</v>
      </c>
      <c r="C108" s="77">
        <f>INDEX(District!AA:AA,MATCH($A108&amp;$A$5,District!$J:$J,0))</f>
        <v>8.4269662921348298E-2</v>
      </c>
      <c r="D108" s="77">
        <f>INDEX(District!AE:AE,MATCH($A108&amp;$A$5,District!$J:$J,0))</f>
        <v>0.141304347826087</v>
      </c>
      <c r="E108" s="77">
        <f>INDEX(District!T:T,MATCH($A108&amp;$A$5,District!$J:$J,0))</f>
        <v>9.2857142857142902E-2</v>
      </c>
      <c r="F108" s="77">
        <f>INDEX(District!AB:AB,MATCH($A108&amp;$A$5,District!$J:$J,0))</f>
        <v>0.17307692307692299</v>
      </c>
      <c r="G108" s="77">
        <f>INDEX(District!AC:AC,MATCH($A108&amp;$A$5,District!$J:$J,0))</f>
        <v>7.3170731707317097E-2</v>
      </c>
      <c r="H108" s="77">
        <f>INDEX(District!Z:Z,MATCH($A108&amp;$A$5,District!$J:$J,0))</f>
        <v>0.105960264900662</v>
      </c>
      <c r="I108" s="77">
        <f>INDEX(District!O:O,MATCH($A108&amp;$A$5,District!$J:$J,0))</f>
        <v>0.14093959731543601</v>
      </c>
      <c r="J108" s="77">
        <f>INDEX(District!AG:AG,MATCH($A108&amp;$A$5,District!$J:$J,0))</f>
        <v>7.2072072072072099E-2</v>
      </c>
      <c r="K108" s="77">
        <f>INDEX(District!W:W,MATCH($A108&amp;$A$5,District!$J:$J,0))</f>
        <v>0.146496815286624</v>
      </c>
      <c r="L108" s="77">
        <f>INDEX(District!L:L,MATCH($A108&amp;$A$5,District!$J:$J,0))</f>
        <v>9.8039215686274495E-2</v>
      </c>
      <c r="M108" s="77">
        <f>INDEX(District!Y:Y,MATCH($A108&amp;$A$5,District!$J:$J,0))</f>
        <v>0.15544041450777199</v>
      </c>
      <c r="N108" s="77">
        <f>INDEX(District!X:X,MATCH($A108&amp;$A$5,District!$J:$J,0))</f>
        <v>0.13978494623655899</v>
      </c>
      <c r="O108" s="77">
        <f>INDEX(District!AC:AC,MATCH($A108&amp;$A$5,District!$J:$J,0))</f>
        <v>7.3170731707317097E-2</v>
      </c>
      <c r="P108" s="77">
        <f>INDEX(District!AF:AF,MATCH($A108&amp;$A$5,District!$J:$J,0))</f>
        <v>9.49367088607595E-2</v>
      </c>
      <c r="Q108" s="77">
        <f>INDEX(District!R:R,MATCH($A108&amp;$A$5,District!$J:$J,0))</f>
        <v>0.134146341463415</v>
      </c>
      <c r="R108" s="77">
        <f>INDEX(District!AH:AH,MATCH($A108&amp;$A$5,District!$J:$J,0))</f>
        <v>7.7669902912621394E-2</v>
      </c>
      <c r="S108" s="77">
        <f>INDEX(District!AD:AD,MATCH($A108&amp;$A$5,District!$J:$J,0))</f>
        <v>3.3112582781456998E-2</v>
      </c>
      <c r="T108" s="77">
        <f>INDEX(District!K:K,MATCH($A108&amp;$A$5,District!$J:$J,0))</f>
        <v>8.2304526748971193E-2</v>
      </c>
      <c r="U108" s="77">
        <f>INDEX(District!Q:Q,MATCH($A108&amp;$A$5,District!$J:$J,0))</f>
        <v>6.9182389937106903E-2</v>
      </c>
      <c r="V108" s="77">
        <f>INDEX(District!P:P,MATCH($A108&amp;$A$5,District!$J:$J,0))</f>
        <v>8.1447963800904993E-2</v>
      </c>
      <c r="W108" s="77">
        <f>INDEX(District!V:V,MATCH($A108&amp;$A$5,District!$J:$J,0))</f>
        <v>6.2111801242236003E-2</v>
      </c>
      <c r="X108" s="77">
        <f>INDEX(District!U:U,MATCH($A108&amp;$A$5,District!$J:$J,0))</f>
        <v>0.11888111888111901</v>
      </c>
      <c r="Y108" s="77">
        <f>INDEX(District!S:S,MATCH($A108&amp;$A$5,District!$J:$J,0))</f>
        <v>8.9005235602094293E-2</v>
      </c>
    </row>
    <row r="109" spans="1:25" x14ac:dyDescent="0.3">
      <c r="A109" s="54" t="s">
        <v>180</v>
      </c>
      <c r="B109" s="76">
        <f>INDEX(District!M:M,MATCH($A109&amp;$A$5,District!$J:$J,0))</f>
        <v>4.6052631578947401E-2</v>
      </c>
      <c r="C109" s="77">
        <f>INDEX(District!AA:AA,MATCH($A109&amp;$A$5,District!$J:$J,0))</f>
        <v>6.7415730337078594E-2</v>
      </c>
      <c r="D109" s="77">
        <f>INDEX(District!AE:AE,MATCH($A109&amp;$A$5,District!$J:$J,0))</f>
        <v>7.6086956521739094E-2</v>
      </c>
      <c r="E109" s="77">
        <f>INDEX(District!T:T,MATCH($A109&amp;$A$5,District!$J:$J,0))</f>
        <v>5.7142857142857099E-2</v>
      </c>
      <c r="F109" s="77">
        <f>INDEX(District!AB:AB,MATCH($A109&amp;$A$5,District!$J:$J,0))</f>
        <v>0.168269230769231</v>
      </c>
      <c r="G109" s="77">
        <f>INDEX(District!AC:AC,MATCH($A109&amp;$A$5,District!$J:$J,0))</f>
        <v>8.5365853658536606E-2</v>
      </c>
      <c r="H109" s="77">
        <f>INDEX(District!Z:Z,MATCH($A109&amp;$A$5,District!$J:$J,0))</f>
        <v>6.6225165562913899E-2</v>
      </c>
      <c r="I109" s="77">
        <f>INDEX(District!O:O,MATCH($A109&amp;$A$5,District!$J:$J,0))</f>
        <v>0.20134228187919501</v>
      </c>
      <c r="J109" s="77">
        <f>INDEX(District!AG:AG,MATCH($A109&amp;$A$5,District!$J:$J,0))</f>
        <v>7.2072072072072099E-2</v>
      </c>
      <c r="K109" s="77">
        <f>INDEX(District!W:W,MATCH($A109&amp;$A$5,District!$J:$J,0))</f>
        <v>0.13375796178343899</v>
      </c>
      <c r="L109" s="77">
        <f>INDEX(District!L:L,MATCH($A109&amp;$A$5,District!$J:$J,0))</f>
        <v>5.8823529411764698E-2</v>
      </c>
      <c r="M109" s="77">
        <f>INDEX(District!Y:Y,MATCH($A109&amp;$A$5,District!$J:$J,0))</f>
        <v>8.8082901554404194E-2</v>
      </c>
      <c r="N109" s="77">
        <f>INDEX(District!X:X,MATCH($A109&amp;$A$5,District!$J:$J,0))</f>
        <v>3.7634408602150497E-2</v>
      </c>
      <c r="O109" s="77">
        <f>INDEX(District!AC:AC,MATCH($A109&amp;$A$5,District!$J:$J,0))</f>
        <v>8.5365853658536606E-2</v>
      </c>
      <c r="P109" s="77">
        <f>INDEX(District!AF:AF,MATCH($A109&amp;$A$5,District!$J:$J,0))</f>
        <v>1.8987341772151899E-2</v>
      </c>
      <c r="Q109" s="77">
        <f>INDEX(District!R:R,MATCH($A109&amp;$A$5,District!$J:$J,0))</f>
        <v>0.12804878048780499</v>
      </c>
      <c r="R109" s="77">
        <f>INDEX(District!AH:AH,MATCH($A109&amp;$A$5,District!$J:$J,0))</f>
        <v>2.9126213592233E-2</v>
      </c>
      <c r="S109" s="77">
        <f>INDEX(District!AD:AD,MATCH($A109&amp;$A$5,District!$J:$J,0))</f>
        <v>1.9867549668874201E-2</v>
      </c>
      <c r="T109" s="77">
        <f>INDEX(District!K:K,MATCH($A109&amp;$A$5,District!$J:$J,0))</f>
        <v>5.3497942386831303E-2</v>
      </c>
      <c r="U109" s="77">
        <f>INDEX(District!Q:Q,MATCH($A109&amp;$A$5,District!$J:$J,0))</f>
        <v>7.54716981132076E-2</v>
      </c>
      <c r="V109" s="77">
        <f>INDEX(District!P:P,MATCH($A109&amp;$A$5,District!$J:$J,0))</f>
        <v>4.52488687782805E-2</v>
      </c>
      <c r="W109" s="77">
        <f>INDEX(District!V:V,MATCH($A109&amp;$A$5,District!$J:$J,0))</f>
        <v>4.9689440993788803E-2</v>
      </c>
      <c r="X109" s="77">
        <f>INDEX(District!U:U,MATCH($A109&amp;$A$5,District!$J:$J,0))</f>
        <v>5.5944055944055902E-2</v>
      </c>
      <c r="Y109" s="77">
        <f>INDEX(District!S:S,MATCH($A109&amp;$A$5,District!$J:$J,0))</f>
        <v>7.8534031413612607E-2</v>
      </c>
    </row>
    <row r="110" spans="1:25" x14ac:dyDescent="0.3">
      <c r="A110" s="54" t="s">
        <v>181</v>
      </c>
      <c r="B110" s="76">
        <f>INDEX(District!M:M,MATCH($A110&amp;$A$5,District!$J:$J,0))</f>
        <v>0.105263157894737</v>
      </c>
      <c r="C110" s="77">
        <f>INDEX(District!AA:AA,MATCH($A110&amp;$A$5,District!$J:$J,0))</f>
        <v>7.3033707865168496E-2</v>
      </c>
      <c r="D110" s="77">
        <f>INDEX(District!AE:AE,MATCH($A110&amp;$A$5,District!$J:$J,0))</f>
        <v>9.0579710144927494E-2</v>
      </c>
      <c r="E110" s="77">
        <f>INDEX(District!T:T,MATCH($A110&amp;$A$5,District!$J:$J,0))</f>
        <v>7.1428571428571397E-2</v>
      </c>
      <c r="F110" s="77">
        <f>INDEX(District!AB:AB,MATCH($A110&amp;$A$5,District!$J:$J,0))</f>
        <v>0.177884615384615</v>
      </c>
      <c r="G110" s="77">
        <f>INDEX(District!AC:AC,MATCH($A110&amp;$A$5,District!$J:$J,0))</f>
        <v>0.103658536585366</v>
      </c>
      <c r="H110" s="77">
        <f>INDEX(District!Z:Z,MATCH($A110&amp;$A$5,District!$J:$J,0))</f>
        <v>0.12582781456953601</v>
      </c>
      <c r="I110" s="77">
        <f>INDEX(District!O:O,MATCH($A110&amp;$A$5,District!$J:$J,0))</f>
        <v>0.14765100671140899</v>
      </c>
      <c r="J110" s="77">
        <f>INDEX(District!AG:AG,MATCH($A110&amp;$A$5,District!$J:$J,0))</f>
        <v>1.8018018018018001E-2</v>
      </c>
      <c r="K110" s="77">
        <f>INDEX(District!W:W,MATCH($A110&amp;$A$5,District!$J:$J,0))</f>
        <v>0.13375796178343899</v>
      </c>
      <c r="L110" s="77">
        <f>INDEX(District!L:L,MATCH($A110&amp;$A$5,District!$J:$J,0))</f>
        <v>4.5751633986928102E-2</v>
      </c>
      <c r="M110" s="77">
        <f>INDEX(District!Y:Y,MATCH($A110&amp;$A$5,District!$J:$J,0))</f>
        <v>0.14507772020725401</v>
      </c>
      <c r="N110" s="77">
        <f>INDEX(District!X:X,MATCH($A110&amp;$A$5,District!$J:$J,0))</f>
        <v>9.6774193548387094E-2</v>
      </c>
      <c r="O110" s="77">
        <f>INDEX(District!AC:AC,MATCH($A110&amp;$A$5,District!$J:$J,0))</f>
        <v>0.103658536585366</v>
      </c>
      <c r="P110" s="77">
        <f>INDEX(District!AF:AF,MATCH($A110&amp;$A$5,District!$J:$J,0))</f>
        <v>0.126582278481013</v>
      </c>
      <c r="Q110" s="77">
        <f>INDEX(District!R:R,MATCH($A110&amp;$A$5,District!$J:$J,0))</f>
        <v>6.7073170731707293E-2</v>
      </c>
      <c r="R110" s="77">
        <f>INDEX(District!AH:AH,MATCH($A110&amp;$A$5,District!$J:$J,0))</f>
        <v>0.17475728155339801</v>
      </c>
      <c r="S110" s="77">
        <f>INDEX(District!AD:AD,MATCH($A110&amp;$A$5,District!$J:$J,0))</f>
        <v>3.9735099337748402E-2</v>
      </c>
      <c r="T110" s="77">
        <f>INDEX(District!K:K,MATCH($A110&amp;$A$5,District!$J:$J,0))</f>
        <v>0.11934156378600801</v>
      </c>
      <c r="U110" s="77">
        <f>INDEX(District!Q:Q,MATCH($A110&amp;$A$5,District!$J:$J,0))</f>
        <v>8.8050314465408799E-2</v>
      </c>
      <c r="V110" s="77">
        <f>INDEX(District!P:P,MATCH($A110&amp;$A$5,District!$J:$J,0))</f>
        <v>9.0497737556561098E-2</v>
      </c>
      <c r="W110" s="77">
        <f>INDEX(District!V:V,MATCH($A110&amp;$A$5,District!$J:$J,0))</f>
        <v>4.3478260869565202E-2</v>
      </c>
      <c r="X110" s="77">
        <f>INDEX(District!U:U,MATCH($A110&amp;$A$5,District!$J:$J,0))</f>
        <v>5.5944055944055902E-2</v>
      </c>
      <c r="Y110" s="77">
        <f>INDEX(District!S:S,MATCH($A110&amp;$A$5,District!$J:$J,0))</f>
        <v>9.4240837696335095E-2</v>
      </c>
    </row>
    <row r="111" spans="1:25" x14ac:dyDescent="0.3">
      <c r="A111" s="54" t="s">
        <v>182</v>
      </c>
      <c r="B111" s="76">
        <f>INDEX(District!M:M,MATCH($A111&amp;$A$5,District!$J:$J,0))</f>
        <v>2.6315789473684199E-2</v>
      </c>
      <c r="C111" s="77">
        <f>INDEX(District!AA:AA,MATCH($A111&amp;$A$5,District!$J:$J,0))</f>
        <v>1.6853932584269701E-2</v>
      </c>
      <c r="D111" s="77">
        <f>INDEX(District!AE:AE,MATCH($A111&amp;$A$5,District!$J:$J,0))</f>
        <v>5.4347826086956499E-2</v>
      </c>
      <c r="E111" s="77">
        <f>INDEX(District!T:T,MATCH($A111&amp;$A$5,District!$J:$J,0))</f>
        <v>0.05</v>
      </c>
      <c r="F111" s="77">
        <f>INDEX(District!AB:AB,MATCH($A111&amp;$A$5,District!$J:$J,0))</f>
        <v>8.1730769230769204E-2</v>
      </c>
      <c r="G111" s="77">
        <f>INDEX(District!AC:AC,MATCH($A111&amp;$A$5,District!$J:$J,0))</f>
        <v>3.0487804878048801E-2</v>
      </c>
      <c r="H111" s="77">
        <f>INDEX(District!Z:Z,MATCH($A111&amp;$A$5,District!$J:$J,0))</f>
        <v>6.6225165562913899E-3</v>
      </c>
      <c r="I111" s="77">
        <f>INDEX(District!O:O,MATCH($A111&amp;$A$5,District!$J:$J,0))</f>
        <v>4.0268456375838903E-2</v>
      </c>
      <c r="J111" s="77">
        <f>INDEX(District!AG:AG,MATCH($A111&amp;$A$5,District!$J:$J,0))</f>
        <v>3.6036036036036001E-2</v>
      </c>
      <c r="K111" s="77">
        <f>INDEX(District!W:W,MATCH($A111&amp;$A$5,District!$J:$J,0))</f>
        <v>8.9171974522293002E-2</v>
      </c>
      <c r="L111" s="77">
        <f>INDEX(District!L:L,MATCH($A111&amp;$A$5,District!$J:$J,0))</f>
        <v>8.4967320261437898E-2</v>
      </c>
      <c r="M111" s="77">
        <f>INDEX(District!Y:Y,MATCH($A111&amp;$A$5,District!$J:$J,0))</f>
        <v>2.0725388601036301E-2</v>
      </c>
      <c r="N111" s="77">
        <f>INDEX(District!X:X,MATCH($A111&amp;$A$5,District!$J:$J,0))</f>
        <v>5.9139784946236597E-2</v>
      </c>
      <c r="O111" s="77">
        <f>INDEX(District!AC:AC,MATCH($A111&amp;$A$5,District!$J:$J,0))</f>
        <v>3.0487804878048801E-2</v>
      </c>
      <c r="P111" s="77">
        <f>INDEX(District!AF:AF,MATCH($A111&amp;$A$5,District!$J:$J,0))</f>
        <v>6.3291139240506302E-3</v>
      </c>
      <c r="Q111" s="77">
        <f>INDEX(District!R:R,MATCH($A111&amp;$A$5,District!$J:$J,0))</f>
        <v>2.4390243902439001E-2</v>
      </c>
      <c r="R111" s="77">
        <f>INDEX(District!AH:AH,MATCH($A111&amp;$A$5,District!$J:$J,0))</f>
        <v>1.94174757281553E-2</v>
      </c>
      <c r="S111" s="77">
        <f>INDEX(District!AD:AD,MATCH($A111&amp;$A$5,District!$J:$J,0))</f>
        <v>1.3245033112582801E-2</v>
      </c>
      <c r="T111" s="77">
        <f>INDEX(District!K:K,MATCH($A111&amp;$A$5,District!$J:$J,0))</f>
        <v>3.2921810699588501E-2</v>
      </c>
      <c r="U111" s="77">
        <f>INDEX(District!Q:Q,MATCH($A111&amp;$A$5,District!$J:$J,0))</f>
        <v>1.25786163522013E-2</v>
      </c>
      <c r="V111" s="77">
        <f>INDEX(District!P:P,MATCH($A111&amp;$A$5,District!$J:$J,0))</f>
        <v>3.1674208144796399E-2</v>
      </c>
      <c r="W111" s="77">
        <f>INDEX(District!V:V,MATCH($A111&amp;$A$5,District!$J:$J,0))</f>
        <v>5.5900621118012403E-2</v>
      </c>
      <c r="X111" s="77">
        <f>INDEX(District!U:U,MATCH($A111&amp;$A$5,District!$J:$J,0))</f>
        <v>2.0979020979021001E-2</v>
      </c>
      <c r="Y111" s="77">
        <f>INDEX(District!S:S,MATCH($A111&amp;$A$5,District!$J:$J,0))</f>
        <v>3.6649214659685903E-2</v>
      </c>
    </row>
    <row r="112" spans="1:25" x14ac:dyDescent="0.3">
      <c r="A112" s="54" t="s">
        <v>183</v>
      </c>
      <c r="B112" s="82">
        <f>INDEX(District!M:M,MATCH($A112&amp;$A$5,District!$J:$J,0))</f>
        <v>0.29605263157894701</v>
      </c>
      <c r="C112" s="83">
        <f>INDEX(District!AA:AA,MATCH($A112&amp;$A$5,District!$J:$J,0))</f>
        <v>0.31460674157303398</v>
      </c>
      <c r="D112" s="83">
        <f>INDEX(District!AE:AE,MATCH($A112&amp;$A$5,District!$J:$J,0))</f>
        <v>0.217391304347826</v>
      </c>
      <c r="E112" s="83">
        <f>INDEX(District!T:T,MATCH($A112&amp;$A$5,District!$J:$J,0))</f>
        <v>0.60714285714285698</v>
      </c>
      <c r="F112" s="83">
        <f>INDEX(District!AB:AB,MATCH($A112&amp;$A$5,District!$J:$J,0))</f>
        <v>0.25961538461538503</v>
      </c>
      <c r="G112" s="83">
        <f>INDEX(District!AC:AC,MATCH($A112&amp;$A$5,District!$J:$J,0))</f>
        <v>0.46341463414634099</v>
      </c>
      <c r="H112" s="83">
        <f>INDEX(District!Z:Z,MATCH($A112&amp;$A$5,District!$J:$J,0))</f>
        <v>0.52980132450331097</v>
      </c>
      <c r="I112" s="83">
        <f>INDEX(District!O:O,MATCH($A112&amp;$A$5,District!$J:$J,0))</f>
        <v>0.25503355704698</v>
      </c>
      <c r="J112" s="83">
        <f>INDEX(District!AG:AG,MATCH($A112&amp;$A$5,District!$J:$J,0))</f>
        <v>0.69369369369369405</v>
      </c>
      <c r="K112" s="83">
        <f>INDEX(District!W:W,MATCH($A112&amp;$A$5,District!$J:$J,0))</f>
        <v>0.35668789808917201</v>
      </c>
      <c r="L112" s="83">
        <f>INDEX(District!L:L,MATCH($A112&amp;$A$5,District!$J:$J,0))</f>
        <v>0.29411764705882398</v>
      </c>
      <c r="M112" s="83">
        <f>INDEX(District!Y:Y,MATCH($A112&amp;$A$5,District!$J:$J,0))</f>
        <v>0.341968911917098</v>
      </c>
      <c r="N112" s="83">
        <f>INDEX(District!X:X,MATCH($A112&amp;$A$5,District!$J:$J,0))</f>
        <v>0.521505376344086</v>
      </c>
      <c r="O112" s="83">
        <f>INDEX(District!AC:AC,MATCH($A112&amp;$A$5,District!$J:$J,0))</f>
        <v>0.46341463414634099</v>
      </c>
      <c r="P112" s="83">
        <f>INDEX(District!AF:AF,MATCH($A112&amp;$A$5,District!$J:$J,0))</f>
        <v>0.620253164556962</v>
      </c>
      <c r="Q112" s="83">
        <f>INDEX(District!R:R,MATCH($A112&amp;$A$5,District!$J:$J,0))</f>
        <v>0.36585365853658502</v>
      </c>
      <c r="R112" s="83">
        <f>INDEX(District!AH:AH,MATCH($A112&amp;$A$5,District!$J:$J,0))</f>
        <v>0.51456310679611605</v>
      </c>
      <c r="S112" s="83">
        <f>INDEX(District!AD:AD,MATCH($A112&amp;$A$5,District!$J:$J,0))</f>
        <v>0.59602649006622499</v>
      </c>
      <c r="T112" s="83">
        <f>INDEX(District!K:K,MATCH($A112&amp;$A$5,District!$J:$J,0))</f>
        <v>0.45679012345678999</v>
      </c>
      <c r="U112" s="83">
        <f>INDEX(District!Q:Q,MATCH($A112&amp;$A$5,District!$J:$J,0))</f>
        <v>0.51572327044025201</v>
      </c>
      <c r="V112" s="83">
        <f>INDEX(District!P:P,MATCH($A112&amp;$A$5,District!$J:$J,0))</f>
        <v>0.26244343891402699</v>
      </c>
      <c r="W112" s="83">
        <f>INDEX(District!V:V,MATCH($A112&amp;$A$5,District!$J:$J,0))</f>
        <v>0.45962732919254701</v>
      </c>
      <c r="X112" s="83">
        <f>INDEX(District!U:U,MATCH($A112&amp;$A$5,District!$J:$J,0))</f>
        <v>0.447552447552448</v>
      </c>
      <c r="Y112" s="83">
        <f>INDEX(District!S:S,MATCH($A112&amp;$A$5,District!$J:$J,0))</f>
        <v>0.39267015706806302</v>
      </c>
    </row>
    <row r="113" spans="1:25" x14ac:dyDescent="0.3">
      <c r="A113" s="29"/>
    </row>
    <row r="114" spans="1:25" x14ac:dyDescent="0.3">
      <c r="A114" s="29"/>
    </row>
    <row r="115" spans="1:25" x14ac:dyDescent="0.3">
      <c r="A115" s="78" t="s">
        <v>291</v>
      </c>
    </row>
    <row r="117" spans="1:25" x14ac:dyDescent="0.3">
      <c r="B117" s="85" t="s">
        <v>50</v>
      </c>
      <c r="C117" s="85" t="s">
        <v>53</v>
      </c>
      <c r="D117" s="85" t="s">
        <v>54</v>
      </c>
      <c r="E117" s="85" t="s">
        <v>49</v>
      </c>
      <c r="F117" s="85" t="s">
        <v>68</v>
      </c>
      <c r="G117" s="85" t="s">
        <v>51</v>
      </c>
      <c r="H117" s="85" t="s">
        <v>55</v>
      </c>
      <c r="I117" s="85" t="s">
        <v>69</v>
      </c>
      <c r="J117" s="85" t="s">
        <v>70</v>
      </c>
      <c r="K117" s="85" t="s">
        <v>71</v>
      </c>
      <c r="L117" s="85" t="s">
        <v>72</v>
      </c>
      <c r="M117" s="85" t="s">
        <v>73</v>
      </c>
      <c r="N117" s="85" t="s">
        <v>56</v>
      </c>
      <c r="O117" s="85" t="s">
        <v>74</v>
      </c>
      <c r="P117" s="85" t="s">
        <v>59</v>
      </c>
      <c r="Q117" s="85" t="s">
        <v>75</v>
      </c>
      <c r="R117" s="85" t="s">
        <v>76</v>
      </c>
      <c r="S117" s="85" t="s">
        <v>77</v>
      </c>
      <c r="T117" s="85" t="s">
        <v>78</v>
      </c>
      <c r="U117" s="85" t="s">
        <v>79</v>
      </c>
      <c r="V117" s="85" t="s">
        <v>57</v>
      </c>
      <c r="W117" s="85" t="s">
        <v>80</v>
      </c>
      <c r="X117" s="85" t="s">
        <v>52</v>
      </c>
      <c r="Y117" s="85" t="s">
        <v>58</v>
      </c>
    </row>
    <row r="118" spans="1:25" x14ac:dyDescent="0.3">
      <c r="A118" s="41" t="s">
        <v>186</v>
      </c>
      <c r="B118" s="76">
        <f>INDEX(District!M:M,MATCH($A118&amp;$A$5,District!$J:$J,0))</f>
        <v>0.42105263157894701</v>
      </c>
      <c r="C118" s="76">
        <f>INDEX(District!AA:AA,MATCH($A118&amp;$A$5,District!$J:$J,0))</f>
        <v>0.20786516853932599</v>
      </c>
      <c r="D118" s="76">
        <f>INDEX(District!AE:AE,MATCH($A118&amp;$A$5,District!$J:$J,0))</f>
        <v>0.13768115942028999</v>
      </c>
      <c r="E118" s="76">
        <f>INDEX(District!T:T,MATCH($A118&amp;$A$5,District!$J:$J,0))</f>
        <v>0.107142857142857</v>
      </c>
      <c r="F118" s="76">
        <f>INDEX(District!AB:AB,MATCH($A118&amp;$A$5,District!$J:$J,0))</f>
        <v>0.32211538461538503</v>
      </c>
      <c r="G118" s="76">
        <f>INDEX(District!AC:AC,MATCH($A118&amp;$A$5,District!$J:$J,0))</f>
        <v>0.134146341463415</v>
      </c>
      <c r="H118" s="76">
        <f>INDEX(District!Z:Z,MATCH($A118&amp;$A$5,District!$J:$J,0))</f>
        <v>7.2847682119205295E-2</v>
      </c>
      <c r="I118" s="76">
        <f>INDEX(District!O:O,MATCH($A118&amp;$A$5,District!$J:$J,0))</f>
        <v>9.3959731543624206E-2</v>
      </c>
      <c r="J118" s="76">
        <f>INDEX(District!AG:AG,MATCH($A118&amp;$A$5,District!$J:$J,0))</f>
        <v>0.108108108108108</v>
      </c>
      <c r="K118" s="76">
        <f>INDEX(District!W:W,MATCH($A118&amp;$A$5,District!$J:$J,0))</f>
        <v>0.305732484076433</v>
      </c>
      <c r="L118" s="76">
        <f>INDEX(District!L:L,MATCH($A118&amp;$A$5,District!$J:$J,0))</f>
        <v>0.20261437908496699</v>
      </c>
      <c r="M118" s="76">
        <f>INDEX(District!Y:Y,MATCH($A118&amp;$A$5,District!$J:$J,0))</f>
        <v>0.227979274611399</v>
      </c>
      <c r="N118" s="76">
        <f>INDEX(District!X:X,MATCH($A118&amp;$A$5,District!$J:$J,0))</f>
        <v>6.9892473118279605E-2</v>
      </c>
      <c r="O118" s="76">
        <f>INDEX(District!AC:AC,MATCH($A118&amp;$A$5,District!$J:$J,0))</f>
        <v>0.134146341463415</v>
      </c>
      <c r="P118" s="76">
        <f>INDEX(District!AF:AF,MATCH($A118&amp;$A$5,District!$J:$J,0))</f>
        <v>0.208860759493671</v>
      </c>
      <c r="Q118" s="76">
        <f>INDEX(District!R:R,MATCH($A118&amp;$A$5,District!$J:$J,0))</f>
        <v>0.26219512195122002</v>
      </c>
      <c r="R118" s="76">
        <f>INDEX(District!AH:AH,MATCH($A118&amp;$A$5,District!$J:$J,0))</f>
        <v>0.14563106796116501</v>
      </c>
      <c r="S118" s="76">
        <f>INDEX(District!AD:AD,MATCH($A118&amp;$A$5,District!$J:$J,0))</f>
        <v>9.9337748344370896E-2</v>
      </c>
      <c r="T118" s="76">
        <f>INDEX(District!K:K,MATCH($A118&amp;$A$5,District!$J:$J,0))</f>
        <v>0.17283950617284</v>
      </c>
      <c r="U118" s="76">
        <f>INDEX(District!Q:Q,MATCH($A118&amp;$A$5,District!$J:$J,0))</f>
        <v>0.15723270440251599</v>
      </c>
      <c r="V118" s="76">
        <f>INDEX(District!P:P,MATCH($A118&amp;$A$5,District!$J:$J,0))</f>
        <v>0.38461538461538503</v>
      </c>
      <c r="W118" s="76">
        <f>INDEX(District!V:V,MATCH($A118&amp;$A$5,District!$J:$J,0))</f>
        <v>9.3167701863354005E-2</v>
      </c>
      <c r="X118" s="76">
        <f>INDEX(District!U:U,MATCH($A118&amp;$A$5,District!$J:$J,0))</f>
        <v>6.9930069930069894E-2</v>
      </c>
      <c r="Y118" s="76">
        <f>INDEX(District!S:S,MATCH($A118&amp;$A$5,District!$J:$J,0))</f>
        <v>0.33507853403141402</v>
      </c>
    </row>
    <row r="119" spans="1:25" x14ac:dyDescent="0.3">
      <c r="A119" s="41" t="s">
        <v>187</v>
      </c>
      <c r="B119" s="76">
        <f>INDEX(District!M:M,MATCH($A119&amp;$A$5,District!$J:$J,0))</f>
        <v>0.21052631578947401</v>
      </c>
      <c r="C119" s="77">
        <f>INDEX(District!AA:AA,MATCH($A119&amp;$A$5,District!$J:$J,0))</f>
        <v>0.20786516853932599</v>
      </c>
      <c r="D119" s="77">
        <f>INDEX(District!AE:AE,MATCH($A119&amp;$A$5,District!$J:$J,0))</f>
        <v>0.221014492753623</v>
      </c>
      <c r="E119" s="77">
        <f>INDEX(District!T:T,MATCH($A119&amp;$A$5,District!$J:$J,0))</f>
        <v>0.1</v>
      </c>
      <c r="F119" s="77">
        <f>INDEX(District!AB:AB,MATCH($A119&amp;$A$5,District!$J:$J,0))</f>
        <v>0.144230769230769</v>
      </c>
      <c r="G119" s="77">
        <f>INDEX(District!AC:AC,MATCH($A119&amp;$A$5,District!$J:$J,0))</f>
        <v>9.7560975609756101E-2</v>
      </c>
      <c r="H119" s="77">
        <f>INDEX(District!Z:Z,MATCH($A119&amp;$A$5,District!$J:$J,0))</f>
        <v>7.2847682119205295E-2</v>
      </c>
      <c r="I119" s="77">
        <f>INDEX(District!O:O,MATCH($A119&amp;$A$5,District!$J:$J,0))</f>
        <v>0.12751677852349</v>
      </c>
      <c r="J119" s="77">
        <f>INDEX(District!AG:AG,MATCH($A119&amp;$A$5,District!$J:$J,0))</f>
        <v>0.144144144144144</v>
      </c>
      <c r="K119" s="77">
        <f>INDEX(District!W:W,MATCH($A119&amp;$A$5,District!$J:$J,0))</f>
        <v>7.0063694267515894E-2</v>
      </c>
      <c r="L119" s="77">
        <f>INDEX(District!L:L,MATCH($A119&amp;$A$5,District!$J:$J,0))</f>
        <v>0.20915032679738599</v>
      </c>
      <c r="M119" s="77">
        <f>INDEX(District!Y:Y,MATCH($A119&amp;$A$5,District!$J:$J,0))</f>
        <v>0.15544041450777199</v>
      </c>
      <c r="N119" s="77">
        <f>INDEX(District!X:X,MATCH($A119&amp;$A$5,District!$J:$J,0))</f>
        <v>9.1397849462365593E-2</v>
      </c>
      <c r="O119" s="77">
        <f>INDEX(District!AC:AC,MATCH($A119&amp;$A$5,District!$J:$J,0))</f>
        <v>9.7560975609756101E-2</v>
      </c>
      <c r="P119" s="77">
        <f>INDEX(District!AF:AF,MATCH($A119&amp;$A$5,District!$J:$J,0))</f>
        <v>0.113924050632911</v>
      </c>
      <c r="Q119" s="77">
        <f>INDEX(District!R:R,MATCH($A119&amp;$A$5,District!$J:$J,0))</f>
        <v>0.15243902439024401</v>
      </c>
      <c r="R119" s="77">
        <f>INDEX(District!AH:AH,MATCH($A119&amp;$A$5,District!$J:$J,0))</f>
        <v>0.106796116504854</v>
      </c>
      <c r="S119" s="77">
        <f>INDEX(District!AD:AD,MATCH($A119&amp;$A$5,District!$J:$J,0))</f>
        <v>0.258278145695364</v>
      </c>
      <c r="T119" s="77">
        <f>INDEX(District!K:K,MATCH($A119&amp;$A$5,District!$J:$J,0))</f>
        <v>0.15226337448559699</v>
      </c>
      <c r="U119" s="77">
        <f>INDEX(District!Q:Q,MATCH($A119&amp;$A$5,District!$J:$J,0))</f>
        <v>0.16352201257861601</v>
      </c>
      <c r="V119" s="77">
        <f>INDEX(District!P:P,MATCH($A119&amp;$A$5,District!$J:$J,0))</f>
        <v>0.17647058823529399</v>
      </c>
      <c r="W119" s="77">
        <f>INDEX(District!V:V,MATCH($A119&amp;$A$5,District!$J:$J,0))</f>
        <v>0.24223602484472101</v>
      </c>
      <c r="X119" s="77">
        <f>INDEX(District!U:U,MATCH($A119&amp;$A$5,District!$J:$J,0))</f>
        <v>0.223776223776224</v>
      </c>
      <c r="Y119" s="77">
        <f>INDEX(District!S:S,MATCH($A119&amp;$A$5,District!$J:$J,0))</f>
        <v>0.18848167539267</v>
      </c>
    </row>
    <row r="120" spans="1:25" x14ac:dyDescent="0.3">
      <c r="A120" s="41" t="s">
        <v>188</v>
      </c>
      <c r="B120" s="76">
        <f>INDEX(District!M:M,MATCH($A120&amp;$A$5,District!$J:$J,0))</f>
        <v>0.144736842105263</v>
      </c>
      <c r="C120" s="77">
        <f>INDEX(District!AA:AA,MATCH($A120&amp;$A$5,District!$J:$J,0))</f>
        <v>0.26404494382022498</v>
      </c>
      <c r="D120" s="77">
        <f>INDEX(District!AE:AE,MATCH($A120&amp;$A$5,District!$J:$J,0))</f>
        <v>0.202898550724638</v>
      </c>
      <c r="E120" s="77">
        <f>INDEX(District!T:T,MATCH($A120&amp;$A$5,District!$J:$J,0))</f>
        <v>0.121428571428571</v>
      </c>
      <c r="F120" s="77">
        <f>INDEX(District!AB:AB,MATCH($A120&amp;$A$5,District!$J:$J,0))</f>
        <v>0.110576923076923</v>
      </c>
      <c r="G120" s="77">
        <f>INDEX(District!AC:AC,MATCH($A120&amp;$A$5,District!$J:$J,0))</f>
        <v>0.189024390243902</v>
      </c>
      <c r="H120" s="77">
        <f>INDEX(District!Z:Z,MATCH($A120&amp;$A$5,District!$J:$J,0))</f>
        <v>0.31125827814569501</v>
      </c>
      <c r="I120" s="77">
        <f>INDEX(District!O:O,MATCH($A120&amp;$A$5,District!$J:$J,0))</f>
        <v>0.194630872483221</v>
      </c>
      <c r="J120" s="77">
        <f>INDEX(District!AG:AG,MATCH($A120&amp;$A$5,District!$J:$J,0))</f>
        <v>0.144144144144144</v>
      </c>
      <c r="K120" s="77">
        <f>INDEX(District!W:W,MATCH($A120&amp;$A$5,District!$J:$J,0))</f>
        <v>0.19745222929936301</v>
      </c>
      <c r="L120" s="77">
        <f>INDEX(District!L:L,MATCH($A120&amp;$A$5,District!$J:$J,0))</f>
        <v>0.18300653594771199</v>
      </c>
      <c r="M120" s="77">
        <f>INDEX(District!Y:Y,MATCH($A120&amp;$A$5,District!$J:$J,0))</f>
        <v>0.13471502590673601</v>
      </c>
      <c r="N120" s="77">
        <f>INDEX(District!X:X,MATCH($A120&amp;$A$5,District!$J:$J,0))</f>
        <v>0.15591397849462399</v>
      </c>
      <c r="O120" s="77">
        <f>INDEX(District!AC:AC,MATCH($A120&amp;$A$5,District!$J:$J,0))</f>
        <v>0.189024390243902</v>
      </c>
      <c r="P120" s="77">
        <f>INDEX(District!AF:AF,MATCH($A120&amp;$A$5,District!$J:$J,0))</f>
        <v>8.8607594936708903E-2</v>
      </c>
      <c r="Q120" s="77">
        <f>INDEX(District!R:R,MATCH($A120&amp;$A$5,District!$J:$J,0))</f>
        <v>0.134146341463415</v>
      </c>
      <c r="R120" s="77">
        <f>INDEX(District!AH:AH,MATCH($A120&amp;$A$5,District!$J:$J,0))</f>
        <v>0.16504854368932001</v>
      </c>
      <c r="S120" s="77">
        <f>INDEX(District!AD:AD,MATCH($A120&amp;$A$5,District!$J:$J,0))</f>
        <v>0.139072847682119</v>
      </c>
      <c r="T120" s="77">
        <f>INDEX(District!K:K,MATCH($A120&amp;$A$5,District!$J:$J,0))</f>
        <v>0.23045267489711899</v>
      </c>
      <c r="U120" s="77">
        <f>INDEX(District!Q:Q,MATCH($A120&amp;$A$5,District!$J:$J,0))</f>
        <v>0.16352201257861601</v>
      </c>
      <c r="V120" s="77">
        <f>INDEX(District!P:P,MATCH($A120&amp;$A$5,District!$J:$J,0))</f>
        <v>0.144796380090498</v>
      </c>
      <c r="W120" s="77">
        <f>INDEX(District!V:V,MATCH($A120&amp;$A$5,District!$J:$J,0))</f>
        <v>0.13664596273291901</v>
      </c>
      <c r="X120" s="77">
        <f>INDEX(District!U:U,MATCH($A120&amp;$A$5,District!$J:$J,0))</f>
        <v>0.14685314685314699</v>
      </c>
      <c r="Y120" s="77">
        <f>INDEX(District!S:S,MATCH($A120&amp;$A$5,District!$J:$J,0))</f>
        <v>0.13612565445026201</v>
      </c>
    </row>
    <row r="121" spans="1:25" x14ac:dyDescent="0.3">
      <c r="A121" s="41" t="s">
        <v>189</v>
      </c>
      <c r="B121" s="76">
        <f>INDEX(District!M:M,MATCH($A121&amp;$A$5,District!$J:$J,0))</f>
        <v>5.9210526315789498E-2</v>
      </c>
      <c r="C121" s="77">
        <f>INDEX(District!AA:AA,MATCH($A121&amp;$A$5,District!$J:$J,0))</f>
        <v>0.101123595505618</v>
      </c>
      <c r="D121" s="77">
        <f>INDEX(District!AE:AE,MATCH($A121&amp;$A$5,District!$J:$J,0))</f>
        <v>9.0579710144927494E-2</v>
      </c>
      <c r="E121" s="77">
        <f>INDEX(District!T:T,MATCH($A121&amp;$A$5,District!$J:$J,0))</f>
        <v>0.17142857142857101</v>
      </c>
      <c r="F121" s="77">
        <f>INDEX(District!AB:AB,MATCH($A121&amp;$A$5,District!$J:$J,0))</f>
        <v>0.18269230769230799</v>
      </c>
      <c r="G121" s="77">
        <f>INDEX(District!AC:AC,MATCH($A121&amp;$A$5,District!$J:$J,0))</f>
        <v>0.12804878048780499</v>
      </c>
      <c r="H121" s="77">
        <f>INDEX(District!Z:Z,MATCH($A121&amp;$A$5,District!$J:$J,0))</f>
        <v>9.27152317880795E-2</v>
      </c>
      <c r="I121" s="77">
        <f>INDEX(District!O:O,MATCH($A121&amp;$A$5,District!$J:$J,0))</f>
        <v>0.18120805369127499</v>
      </c>
      <c r="J121" s="77">
        <f>INDEX(District!AG:AG,MATCH($A121&amp;$A$5,District!$J:$J,0))</f>
        <v>6.3063063063063099E-2</v>
      </c>
      <c r="K121" s="77">
        <f>INDEX(District!W:W,MATCH($A121&amp;$A$5,District!$J:$J,0))</f>
        <v>7.0063694267515894E-2</v>
      </c>
      <c r="L121" s="77">
        <f>INDEX(District!L:L,MATCH($A121&amp;$A$5,District!$J:$J,0))</f>
        <v>0.13071895424836599</v>
      </c>
      <c r="M121" s="77">
        <f>INDEX(District!Y:Y,MATCH($A121&amp;$A$5,District!$J:$J,0))</f>
        <v>0.15025906735751299</v>
      </c>
      <c r="N121" s="77">
        <f>INDEX(District!X:X,MATCH($A121&amp;$A$5,District!$J:$J,0))</f>
        <v>0.15053763440860199</v>
      </c>
      <c r="O121" s="77">
        <f>INDEX(District!AC:AC,MATCH($A121&amp;$A$5,District!$J:$J,0))</f>
        <v>0.12804878048780499</v>
      </c>
      <c r="P121" s="77">
        <f>INDEX(District!AF:AF,MATCH($A121&amp;$A$5,District!$J:$J,0))</f>
        <v>7.5949367088607597E-2</v>
      </c>
      <c r="Q121" s="77">
        <f>INDEX(District!R:R,MATCH($A121&amp;$A$5,District!$J:$J,0))</f>
        <v>0.115853658536585</v>
      </c>
      <c r="R121" s="77">
        <f>INDEX(District!AH:AH,MATCH($A121&amp;$A$5,District!$J:$J,0))</f>
        <v>0.17475728155339801</v>
      </c>
      <c r="S121" s="77">
        <f>INDEX(District!AD:AD,MATCH($A121&amp;$A$5,District!$J:$J,0))</f>
        <v>0.112582781456954</v>
      </c>
      <c r="T121" s="77">
        <f>INDEX(District!K:K,MATCH($A121&amp;$A$5,District!$J:$J,0))</f>
        <v>0.148148148148148</v>
      </c>
      <c r="U121" s="77">
        <f>INDEX(District!Q:Q,MATCH($A121&amp;$A$5,District!$J:$J,0))</f>
        <v>0.11949685534591201</v>
      </c>
      <c r="V121" s="77">
        <f>INDEX(District!P:P,MATCH($A121&amp;$A$5,District!$J:$J,0))</f>
        <v>7.2398190045248903E-2</v>
      </c>
      <c r="W121" s="77">
        <f>INDEX(District!V:V,MATCH($A121&amp;$A$5,District!$J:$J,0))</f>
        <v>9.9378881987577605E-2</v>
      </c>
      <c r="X121" s="77">
        <f>INDEX(District!U:U,MATCH($A121&amp;$A$5,District!$J:$J,0))</f>
        <v>9.7902097902097904E-2</v>
      </c>
      <c r="Y121" s="77">
        <f>INDEX(District!S:S,MATCH($A121&amp;$A$5,District!$J:$J,0))</f>
        <v>4.1884816753926697E-2</v>
      </c>
    </row>
    <row r="122" spans="1:25" x14ac:dyDescent="0.3">
      <c r="A122" s="41" t="s">
        <v>190</v>
      </c>
      <c r="B122" s="76">
        <f>INDEX(District!M:M,MATCH($A122&amp;$A$5,District!$J:$J,0))</f>
        <v>1.3157894736842099E-2</v>
      </c>
      <c r="C122" s="77">
        <f>INDEX(District!AA:AA,MATCH($A122&amp;$A$5,District!$J:$J,0))</f>
        <v>5.6179775280898903E-2</v>
      </c>
      <c r="D122" s="77">
        <f>INDEX(District!AE:AE,MATCH($A122&amp;$A$5,District!$J:$J,0))</f>
        <v>2.5362318840579701E-2</v>
      </c>
      <c r="E122" s="77">
        <f>INDEX(District!T:T,MATCH($A122&amp;$A$5,District!$J:$J,0))</f>
        <v>0.13571428571428601</v>
      </c>
      <c r="F122" s="77">
        <f>INDEX(District!AB:AB,MATCH($A122&amp;$A$5,District!$J:$J,0))</f>
        <v>0.14903846153846201</v>
      </c>
      <c r="G122" s="77">
        <f>INDEX(District!AC:AC,MATCH($A122&amp;$A$5,District!$J:$J,0))</f>
        <v>6.0975609756097601E-2</v>
      </c>
      <c r="H122" s="77">
        <f>INDEX(District!Z:Z,MATCH($A122&amp;$A$5,District!$J:$J,0))</f>
        <v>6.6225165562913899E-2</v>
      </c>
      <c r="I122" s="77">
        <f>INDEX(District!O:O,MATCH($A122&amp;$A$5,District!$J:$J,0))</f>
        <v>0.14093959731543601</v>
      </c>
      <c r="J122" s="77">
        <f>INDEX(District!AG:AG,MATCH($A122&amp;$A$5,District!$J:$J,0))</f>
        <v>9.00900900900901E-2</v>
      </c>
      <c r="K122" s="77">
        <f>INDEX(District!W:W,MATCH($A122&amp;$A$5,District!$J:$J,0))</f>
        <v>7.0063694267515894E-2</v>
      </c>
      <c r="L122" s="77">
        <f>INDEX(District!L:L,MATCH($A122&amp;$A$5,District!$J:$J,0))</f>
        <v>3.9215686274509803E-2</v>
      </c>
      <c r="M122" s="77">
        <f>INDEX(District!Y:Y,MATCH($A122&amp;$A$5,District!$J:$J,0))</f>
        <v>9.8445595854922296E-2</v>
      </c>
      <c r="N122" s="77">
        <f>INDEX(District!X:X,MATCH($A122&amp;$A$5,District!$J:$J,0))</f>
        <v>5.9139784946236597E-2</v>
      </c>
      <c r="O122" s="77">
        <f>INDEX(District!AC:AC,MATCH($A122&amp;$A$5,District!$J:$J,0))</f>
        <v>6.0975609756097601E-2</v>
      </c>
      <c r="P122" s="77">
        <f>INDEX(District!AF:AF,MATCH($A122&amp;$A$5,District!$J:$J,0))</f>
        <v>4.4303797468354403E-2</v>
      </c>
      <c r="Q122" s="77">
        <f>INDEX(District!R:R,MATCH($A122&amp;$A$5,District!$J:$J,0))</f>
        <v>4.8780487804878099E-2</v>
      </c>
      <c r="R122" s="77">
        <f>INDEX(District!AH:AH,MATCH($A122&amp;$A$5,District!$J:$J,0))</f>
        <v>3.8834951456310697E-2</v>
      </c>
      <c r="S122" s="77">
        <f>INDEX(District!AD:AD,MATCH($A122&amp;$A$5,District!$J:$J,0))</f>
        <v>2.6490066225165601E-2</v>
      </c>
      <c r="T122" s="77">
        <f>INDEX(District!K:K,MATCH($A122&amp;$A$5,District!$J:$J,0))</f>
        <v>3.2921810699588501E-2</v>
      </c>
      <c r="U122" s="77">
        <f>INDEX(District!Q:Q,MATCH($A122&amp;$A$5,District!$J:$J,0))</f>
        <v>5.0314465408804999E-2</v>
      </c>
      <c r="V122" s="77">
        <f>INDEX(District!P:P,MATCH($A122&amp;$A$5,District!$J:$J,0))</f>
        <v>4.52488687782805E-2</v>
      </c>
      <c r="W122" s="77">
        <f>INDEX(District!V:V,MATCH($A122&amp;$A$5,District!$J:$J,0))</f>
        <v>8.6956521739130405E-2</v>
      </c>
      <c r="X122" s="77">
        <f>INDEX(District!U:U,MATCH($A122&amp;$A$5,District!$J:$J,0))</f>
        <v>4.1958041958042001E-2</v>
      </c>
      <c r="Y122" s="77">
        <f>INDEX(District!S:S,MATCH($A122&amp;$A$5,District!$J:$J,0))</f>
        <v>7.8534031413612607E-2</v>
      </c>
    </row>
    <row r="123" spans="1:25" x14ac:dyDescent="0.3">
      <c r="A123" s="41" t="s">
        <v>191</v>
      </c>
      <c r="B123" s="76">
        <f>INDEX(District!M:M,MATCH($A123&amp;$A$5,District!$J:$J,0))</f>
        <v>2.6315789473684199E-2</v>
      </c>
      <c r="C123" s="77">
        <f>INDEX(District!AA:AA,MATCH($A123&amp;$A$5,District!$J:$J,0))</f>
        <v>3.3707865168539297E-2</v>
      </c>
      <c r="D123" s="77">
        <f>INDEX(District!AE:AE,MATCH($A123&amp;$A$5,District!$J:$J,0))</f>
        <v>7.9710144927536197E-2</v>
      </c>
      <c r="E123" s="77">
        <f>INDEX(District!T:T,MATCH($A123&amp;$A$5,District!$J:$J,0))</f>
        <v>7.1428571428571397E-2</v>
      </c>
      <c r="F123" s="77">
        <f>INDEX(District!AB:AB,MATCH($A123&amp;$A$5,District!$J:$J,0))</f>
        <v>7.2115384615384595E-2</v>
      </c>
      <c r="G123" s="77">
        <f>INDEX(District!AC:AC,MATCH($A123&amp;$A$5,District!$J:$J,0))</f>
        <v>6.0975609756097601E-2</v>
      </c>
      <c r="H123" s="77">
        <f>INDEX(District!Z:Z,MATCH($A123&amp;$A$5,District!$J:$J,0))</f>
        <v>4.6357615894039701E-2</v>
      </c>
      <c r="I123" s="77">
        <f>INDEX(District!O:O,MATCH($A123&amp;$A$5,District!$J:$J,0))</f>
        <v>0.12751677852349</v>
      </c>
      <c r="J123" s="77">
        <f>INDEX(District!AG:AG,MATCH($A123&amp;$A$5,District!$J:$J,0))</f>
        <v>5.4054054054054099E-2</v>
      </c>
      <c r="K123" s="77">
        <f>INDEX(District!W:W,MATCH($A123&amp;$A$5,District!$J:$J,0))</f>
        <v>0.13375796178343899</v>
      </c>
      <c r="L123" s="77">
        <f>INDEX(District!L:L,MATCH($A123&amp;$A$5,District!$J:$J,0))</f>
        <v>6.5359477124182996E-2</v>
      </c>
      <c r="M123" s="77">
        <f>INDEX(District!Y:Y,MATCH($A123&amp;$A$5,District!$J:$J,0))</f>
        <v>0.10362694300518099</v>
      </c>
      <c r="N123" s="77">
        <f>INDEX(District!X:X,MATCH($A123&amp;$A$5,District!$J:$J,0))</f>
        <v>9.1397849462365593E-2</v>
      </c>
      <c r="O123" s="77">
        <f>INDEX(District!AC:AC,MATCH($A123&amp;$A$5,District!$J:$J,0))</f>
        <v>6.0975609756097601E-2</v>
      </c>
      <c r="P123" s="77">
        <f>INDEX(District!AF:AF,MATCH($A123&amp;$A$5,District!$J:$J,0))</f>
        <v>0.107594936708861</v>
      </c>
      <c r="Q123" s="77">
        <f>INDEX(District!R:R,MATCH($A123&amp;$A$5,District!$J:$J,0))</f>
        <v>4.8780487804878099E-2</v>
      </c>
      <c r="R123" s="77">
        <f>INDEX(District!AH:AH,MATCH($A123&amp;$A$5,District!$J:$J,0))</f>
        <v>7.7669902912621394E-2</v>
      </c>
      <c r="S123" s="77">
        <f>INDEX(District!AD:AD,MATCH($A123&amp;$A$5,District!$J:$J,0))</f>
        <v>5.2980132450331098E-2</v>
      </c>
      <c r="T123" s="77">
        <f>INDEX(District!K:K,MATCH($A123&amp;$A$5,District!$J:$J,0))</f>
        <v>4.52674897119342E-2</v>
      </c>
      <c r="U123" s="77">
        <f>INDEX(District!Q:Q,MATCH($A123&amp;$A$5,District!$J:$J,0))</f>
        <v>6.2893081761006303E-2</v>
      </c>
      <c r="V123" s="77">
        <f>INDEX(District!P:P,MATCH($A123&amp;$A$5,District!$J:$J,0))</f>
        <v>3.1674208144796399E-2</v>
      </c>
      <c r="W123" s="77">
        <f>INDEX(District!V:V,MATCH($A123&amp;$A$5,District!$J:$J,0))</f>
        <v>7.4534161490683204E-2</v>
      </c>
      <c r="X123" s="77">
        <f>INDEX(District!U:U,MATCH($A123&amp;$A$5,District!$J:$J,0))</f>
        <v>3.4965034965035002E-2</v>
      </c>
      <c r="Y123" s="77">
        <f>INDEX(District!S:S,MATCH($A123&amp;$A$5,District!$J:$J,0))</f>
        <v>5.7591623036649199E-2</v>
      </c>
    </row>
    <row r="124" spans="1:25" x14ac:dyDescent="0.3">
      <c r="A124" s="41" t="s">
        <v>192</v>
      </c>
      <c r="B124" s="76">
        <f>INDEX(District!M:M,MATCH($A124&amp;$A$5,District!$J:$J,0))</f>
        <v>6.5789473684210497E-3</v>
      </c>
      <c r="C124" s="77">
        <f>INDEX(District!AA:AA,MATCH($A124&amp;$A$5,District!$J:$J,0))</f>
        <v>5.6179775280898901E-3</v>
      </c>
      <c r="D124" s="77">
        <f>INDEX(District!AE:AE,MATCH($A124&amp;$A$5,District!$J:$J,0))</f>
        <v>1.4492753623188401E-2</v>
      </c>
      <c r="E124" s="77">
        <f>INDEX(District!T:T,MATCH($A124&amp;$A$5,District!$J:$J,0))</f>
        <v>0</v>
      </c>
      <c r="F124" s="77">
        <f>INDEX(District!AB:AB,MATCH($A124&amp;$A$5,District!$J:$J,0))</f>
        <v>4.8076923076923097E-3</v>
      </c>
      <c r="G124" s="77">
        <f>INDEX(District!AC:AC,MATCH($A124&amp;$A$5,District!$J:$J,0))</f>
        <v>0</v>
      </c>
      <c r="H124" s="77">
        <f>INDEX(District!Z:Z,MATCH($A124&amp;$A$5,District!$J:$J,0))</f>
        <v>6.6225165562913899E-3</v>
      </c>
      <c r="I124" s="77">
        <f>INDEX(District!O:O,MATCH($A124&amp;$A$5,District!$J:$J,0))</f>
        <v>3.35570469798658E-2</v>
      </c>
      <c r="J124" s="77">
        <f>INDEX(District!AG:AG,MATCH($A124&amp;$A$5,District!$J:$J,0))</f>
        <v>0</v>
      </c>
      <c r="K124" s="77">
        <f>INDEX(District!W:W,MATCH($A124&amp;$A$5,District!$J:$J,0))</f>
        <v>2.54777070063694E-2</v>
      </c>
      <c r="L124" s="77">
        <f>INDEX(District!L:L,MATCH($A124&amp;$A$5,District!$J:$J,0))</f>
        <v>0</v>
      </c>
      <c r="M124" s="77">
        <f>INDEX(District!Y:Y,MATCH($A124&amp;$A$5,District!$J:$J,0))</f>
        <v>1.03626943005181E-2</v>
      </c>
      <c r="N124" s="77">
        <f>INDEX(District!X:X,MATCH($A124&amp;$A$5,District!$J:$J,0))</f>
        <v>2.68817204301075E-2</v>
      </c>
      <c r="O124" s="77">
        <f>INDEX(District!AC:AC,MATCH($A124&amp;$A$5,District!$J:$J,0))</f>
        <v>0</v>
      </c>
      <c r="P124" s="77">
        <f>INDEX(District!AF:AF,MATCH($A124&amp;$A$5,District!$J:$J,0))</f>
        <v>1.26582278481013E-2</v>
      </c>
      <c r="Q124" s="77">
        <f>INDEX(District!R:R,MATCH($A124&amp;$A$5,District!$J:$J,0))</f>
        <v>6.0975609756097598E-3</v>
      </c>
      <c r="R124" s="77">
        <f>INDEX(District!AH:AH,MATCH($A124&amp;$A$5,District!$J:$J,0))</f>
        <v>3.8834951456310697E-2</v>
      </c>
      <c r="S124" s="77">
        <f>INDEX(District!AD:AD,MATCH($A124&amp;$A$5,District!$J:$J,0))</f>
        <v>0</v>
      </c>
      <c r="T124" s="77">
        <f>INDEX(District!K:K,MATCH($A124&amp;$A$5,District!$J:$J,0))</f>
        <v>1.2345679012345699E-2</v>
      </c>
      <c r="U124" s="77">
        <f>INDEX(District!Q:Q,MATCH($A124&amp;$A$5,District!$J:$J,0))</f>
        <v>6.2893081761006301E-3</v>
      </c>
      <c r="V124" s="77">
        <f>INDEX(District!P:P,MATCH($A124&amp;$A$5,District!$J:$J,0))</f>
        <v>9.0497737556561094E-3</v>
      </c>
      <c r="W124" s="77">
        <f>INDEX(District!V:V,MATCH($A124&amp;$A$5,District!$J:$J,0))</f>
        <v>1.2422360248447201E-2</v>
      </c>
      <c r="X124" s="77">
        <f>INDEX(District!U:U,MATCH($A124&amp;$A$5,District!$J:$J,0))</f>
        <v>1.3986013986014E-2</v>
      </c>
      <c r="Y124" s="77">
        <f>INDEX(District!S:S,MATCH($A124&amp;$A$5,District!$J:$J,0))</f>
        <v>1.04712041884817E-2</v>
      </c>
    </row>
    <row r="125" spans="1:25" x14ac:dyDescent="0.3">
      <c r="A125" s="41" t="s">
        <v>193</v>
      </c>
      <c r="B125" s="82">
        <f>INDEX(District!M:M,MATCH($A125&amp;$A$5,District!$J:$J,0))</f>
        <v>0.118421052631579</v>
      </c>
      <c r="C125" s="83">
        <f>INDEX(District!AA:AA,MATCH($A125&amp;$A$5,District!$J:$J,0))</f>
        <v>0.123595505617978</v>
      </c>
      <c r="D125" s="83">
        <f>INDEX(District!AE:AE,MATCH($A125&amp;$A$5,District!$J:$J,0))</f>
        <v>0.22826086956521699</v>
      </c>
      <c r="E125" s="83">
        <f>INDEX(District!T:T,MATCH($A125&amp;$A$5,District!$J:$J,0))</f>
        <v>0.29285714285714298</v>
      </c>
      <c r="F125" s="83">
        <f>INDEX(District!AB:AB,MATCH($A125&amp;$A$5,District!$J:$J,0))</f>
        <v>1.44230769230769E-2</v>
      </c>
      <c r="G125" s="83">
        <f>INDEX(District!AC:AC,MATCH($A125&amp;$A$5,District!$J:$J,0))</f>
        <v>0.32926829268292701</v>
      </c>
      <c r="H125" s="83">
        <f>INDEX(District!Z:Z,MATCH($A125&amp;$A$5,District!$J:$J,0))</f>
        <v>0.33112582781457001</v>
      </c>
      <c r="I125" s="83">
        <f>INDEX(District!O:O,MATCH($A125&amp;$A$5,District!$J:$J,0))</f>
        <v>0.100671140939597</v>
      </c>
      <c r="J125" s="83">
        <f>INDEX(District!AG:AG,MATCH($A125&amp;$A$5,District!$J:$J,0))</f>
        <v>0.39639639639639601</v>
      </c>
      <c r="K125" s="83">
        <f>INDEX(District!W:W,MATCH($A125&amp;$A$5,District!$J:$J,0))</f>
        <v>0.12738853503184699</v>
      </c>
      <c r="L125" s="83">
        <f>INDEX(District!L:L,MATCH($A125&amp;$A$5,District!$J:$J,0))</f>
        <v>0.16993464052287599</v>
      </c>
      <c r="M125" s="83">
        <f>INDEX(District!Y:Y,MATCH($A125&amp;$A$5,District!$J:$J,0))</f>
        <v>0.119170984455959</v>
      </c>
      <c r="N125" s="83">
        <f>INDEX(District!X:X,MATCH($A125&amp;$A$5,District!$J:$J,0))</f>
        <v>0.35483870967741898</v>
      </c>
      <c r="O125" s="83">
        <f>INDEX(District!AC:AC,MATCH($A125&amp;$A$5,District!$J:$J,0))</f>
        <v>0.32926829268292701</v>
      </c>
      <c r="P125" s="83">
        <f>INDEX(District!AF:AF,MATCH($A125&amp;$A$5,District!$J:$J,0))</f>
        <v>0.348101265822785</v>
      </c>
      <c r="Q125" s="83">
        <f>INDEX(District!R:R,MATCH($A125&amp;$A$5,District!$J:$J,0))</f>
        <v>0.23170731707317099</v>
      </c>
      <c r="R125" s="83">
        <f>INDEX(District!AH:AH,MATCH($A125&amp;$A$5,District!$J:$J,0))</f>
        <v>0.25242718446601897</v>
      </c>
      <c r="S125" s="83">
        <f>INDEX(District!AD:AD,MATCH($A125&amp;$A$5,District!$J:$J,0))</f>
        <v>0.31125827814569501</v>
      </c>
      <c r="T125" s="83">
        <f>INDEX(District!K:K,MATCH($A125&amp;$A$5,District!$J:$J,0))</f>
        <v>0.20576131687242799</v>
      </c>
      <c r="U125" s="83">
        <f>INDEX(District!Q:Q,MATCH($A125&amp;$A$5,District!$J:$J,0))</f>
        <v>0.276729559748428</v>
      </c>
      <c r="V125" s="83">
        <f>INDEX(District!P:P,MATCH($A125&amp;$A$5,District!$J:$J,0))</f>
        <v>0.13574660633484201</v>
      </c>
      <c r="W125" s="83">
        <f>INDEX(District!V:V,MATCH($A125&amp;$A$5,District!$J:$J,0))</f>
        <v>0.25465838509316802</v>
      </c>
      <c r="X125" s="83">
        <f>INDEX(District!U:U,MATCH($A125&amp;$A$5,District!$J:$J,0))</f>
        <v>0.37062937062937101</v>
      </c>
      <c r="Y125" s="83">
        <f>INDEX(District!S:S,MATCH($A125&amp;$A$5,District!$J:$J,0))</f>
        <v>0.15183246073298401</v>
      </c>
    </row>
    <row r="126" spans="1:25" x14ac:dyDescent="0.3">
      <c r="A126" s="29"/>
    </row>
    <row r="127" spans="1:25" x14ac:dyDescent="0.3">
      <c r="A127" s="78" t="s">
        <v>292</v>
      </c>
    </row>
    <row r="129" spans="1:25" x14ac:dyDescent="0.3">
      <c r="B129" s="85" t="s">
        <v>50</v>
      </c>
      <c r="C129" s="85" t="s">
        <v>53</v>
      </c>
      <c r="D129" s="85" t="s">
        <v>54</v>
      </c>
      <c r="E129" s="85" t="s">
        <v>49</v>
      </c>
      <c r="F129" s="85" t="s">
        <v>68</v>
      </c>
      <c r="G129" s="85" t="s">
        <v>51</v>
      </c>
      <c r="H129" s="85" t="s">
        <v>55</v>
      </c>
      <c r="I129" s="85" t="s">
        <v>69</v>
      </c>
      <c r="J129" s="85" t="s">
        <v>70</v>
      </c>
      <c r="K129" s="85" t="s">
        <v>71</v>
      </c>
      <c r="L129" s="85" t="s">
        <v>72</v>
      </c>
      <c r="M129" s="85" t="s">
        <v>73</v>
      </c>
      <c r="N129" s="85" t="s">
        <v>56</v>
      </c>
      <c r="O129" s="85" t="s">
        <v>74</v>
      </c>
      <c r="P129" s="85" t="s">
        <v>59</v>
      </c>
      <c r="Q129" s="85" t="s">
        <v>75</v>
      </c>
      <c r="R129" s="85" t="s">
        <v>76</v>
      </c>
      <c r="S129" s="85" t="s">
        <v>77</v>
      </c>
      <c r="T129" s="85" t="s">
        <v>78</v>
      </c>
      <c r="U129" s="85" t="s">
        <v>79</v>
      </c>
      <c r="V129" s="85" t="s">
        <v>57</v>
      </c>
      <c r="W129" s="85" t="s">
        <v>80</v>
      </c>
      <c r="X129" s="85" t="s">
        <v>52</v>
      </c>
      <c r="Y129" s="85" t="s">
        <v>58</v>
      </c>
    </row>
    <row r="130" spans="1:25" x14ac:dyDescent="0.3">
      <c r="A130" s="35" t="s">
        <v>196</v>
      </c>
      <c r="B130" s="76">
        <f>INDEX(District!M:M,MATCH($A130&amp;$A$5,District!$J:$J,0))</f>
        <v>5.2631578947368397E-2</v>
      </c>
      <c r="C130" s="76">
        <f>INDEX(District!AA:AA,MATCH($A130&amp;$A$5,District!$J:$J,0))</f>
        <v>4.49438202247191E-2</v>
      </c>
      <c r="D130" s="76">
        <f>INDEX(District!AE:AE,MATCH($A130&amp;$A$5,District!$J:$J,0))</f>
        <v>1.0869565217391301E-2</v>
      </c>
      <c r="E130" s="76">
        <f>INDEX(District!T:T,MATCH($A130&amp;$A$5,District!$J:$J,0))</f>
        <v>1.4285714285714299E-2</v>
      </c>
      <c r="F130" s="76">
        <f>INDEX(District!AB:AB,MATCH($A130&amp;$A$5,District!$J:$J,0))</f>
        <v>9.6153846153846194E-3</v>
      </c>
      <c r="G130" s="76">
        <f>INDEX(District!AC:AC,MATCH($A130&amp;$A$5,District!$J:$J,0))</f>
        <v>3.0487804878048801E-2</v>
      </c>
      <c r="H130" s="76">
        <f>INDEX(District!Z:Z,MATCH($A130&amp;$A$5,District!$J:$J,0))</f>
        <v>6.6225165562913899E-3</v>
      </c>
      <c r="I130" s="76">
        <f>INDEX(District!O:O,MATCH($A130&amp;$A$5,District!$J:$J,0))</f>
        <v>0</v>
      </c>
      <c r="J130" s="76">
        <f>INDEX(District!AG:AG,MATCH($A130&amp;$A$5,District!$J:$J,0))</f>
        <v>4.5045045045045001E-2</v>
      </c>
      <c r="K130" s="76">
        <f>INDEX(District!W:W,MATCH($A130&amp;$A$5,District!$J:$J,0))</f>
        <v>1.27388535031847E-2</v>
      </c>
      <c r="L130" s="76">
        <f>INDEX(District!L:L,MATCH($A130&amp;$A$5,District!$J:$J,0))</f>
        <v>5.8823529411764698E-2</v>
      </c>
      <c r="M130" s="76">
        <f>INDEX(District!Y:Y,MATCH($A130&amp;$A$5,District!$J:$J,0))</f>
        <v>4.6632124352331598E-2</v>
      </c>
      <c r="N130" s="76">
        <f>INDEX(District!X:X,MATCH($A130&amp;$A$5,District!$J:$J,0))</f>
        <v>5.3763440860215101E-3</v>
      </c>
      <c r="O130" s="76">
        <f>INDEX(District!AC:AC,MATCH($A130&amp;$A$5,District!$J:$J,0))</f>
        <v>3.0487804878048801E-2</v>
      </c>
      <c r="P130" s="76">
        <f>INDEX(District!AF:AF,MATCH($A130&amp;$A$5,District!$J:$J,0))</f>
        <v>3.7974683544303799E-2</v>
      </c>
      <c r="Q130" s="76">
        <f>INDEX(District!R:R,MATCH($A130&amp;$A$5,District!$J:$J,0))</f>
        <v>2.4390243902439001E-2</v>
      </c>
      <c r="R130" s="76">
        <f>INDEX(District!AH:AH,MATCH($A130&amp;$A$5,District!$J:$J,0))</f>
        <v>0</v>
      </c>
      <c r="S130" s="76">
        <f>INDEX(District!AD:AD,MATCH($A130&amp;$A$5,District!$J:$J,0))</f>
        <v>1.3245033112582801E-2</v>
      </c>
      <c r="T130" s="76">
        <f>INDEX(District!K:K,MATCH($A130&amp;$A$5,District!$J:$J,0))</f>
        <v>2.4691358024691398E-2</v>
      </c>
      <c r="U130" s="76">
        <f>INDEX(District!Q:Q,MATCH($A130&amp;$A$5,District!$J:$J,0))</f>
        <v>0</v>
      </c>
      <c r="V130" s="76">
        <f>INDEX(District!P:P,MATCH($A130&amp;$A$5,District!$J:$J,0))</f>
        <v>6.7873303167420795E-2</v>
      </c>
      <c r="W130" s="76">
        <f>INDEX(District!V:V,MATCH($A130&amp;$A$5,District!$J:$J,0))</f>
        <v>1.2422360248447201E-2</v>
      </c>
      <c r="X130" s="76">
        <f>INDEX(District!U:U,MATCH($A130&amp;$A$5,District!$J:$J,0))</f>
        <v>0</v>
      </c>
      <c r="Y130" s="76">
        <f>INDEX(District!S:S,MATCH($A130&amp;$A$5,District!$J:$J,0))</f>
        <v>5.2356020942408397E-3</v>
      </c>
    </row>
    <row r="131" spans="1:25" x14ac:dyDescent="0.3">
      <c r="A131" s="35" t="s">
        <v>197</v>
      </c>
      <c r="B131" s="76">
        <f>INDEX(District!M:M,MATCH($A131&amp;$A$5,District!$J:$J,0))</f>
        <v>0.11184210526315801</v>
      </c>
      <c r="C131" s="77">
        <f>INDEX(District!AA:AA,MATCH($A131&amp;$A$5,District!$J:$J,0))</f>
        <v>9.5505617977528101E-2</v>
      </c>
      <c r="D131" s="77">
        <f>INDEX(District!AE:AE,MATCH($A131&amp;$A$5,District!$J:$J,0))</f>
        <v>7.2463768115942004E-2</v>
      </c>
      <c r="E131" s="77">
        <f>INDEX(District!T:T,MATCH($A131&amp;$A$5,District!$J:$J,0))</f>
        <v>2.8571428571428598E-2</v>
      </c>
      <c r="F131" s="77">
        <f>INDEX(District!AB:AB,MATCH($A131&amp;$A$5,District!$J:$J,0))</f>
        <v>4.8076923076923097E-3</v>
      </c>
      <c r="G131" s="77">
        <f>INDEX(District!AC:AC,MATCH($A131&amp;$A$5,District!$J:$J,0))</f>
        <v>6.0975609756097598E-3</v>
      </c>
      <c r="H131" s="77">
        <f>INDEX(District!Z:Z,MATCH($A131&amp;$A$5,District!$J:$J,0))</f>
        <v>6.6225165562913899E-3</v>
      </c>
      <c r="I131" s="77">
        <f>INDEX(District!O:O,MATCH($A131&amp;$A$5,District!$J:$J,0))</f>
        <v>6.0402684563758399E-2</v>
      </c>
      <c r="J131" s="77">
        <f>INDEX(District!AG:AG,MATCH($A131&amp;$A$5,District!$J:$J,0))</f>
        <v>8.1081081081081099E-2</v>
      </c>
      <c r="K131" s="77">
        <f>INDEX(District!W:W,MATCH($A131&amp;$A$5,District!$J:$J,0))</f>
        <v>1.27388535031847E-2</v>
      </c>
      <c r="L131" s="77">
        <f>INDEX(District!L:L,MATCH($A131&amp;$A$5,District!$J:$J,0))</f>
        <v>9.8039215686274495E-2</v>
      </c>
      <c r="M131" s="77">
        <f>INDEX(District!Y:Y,MATCH($A131&amp;$A$5,District!$J:$J,0))</f>
        <v>2.0725388601036301E-2</v>
      </c>
      <c r="N131" s="77">
        <f>INDEX(District!X:X,MATCH($A131&amp;$A$5,District!$J:$J,0))</f>
        <v>1.6129032258064498E-2</v>
      </c>
      <c r="O131" s="77">
        <f>INDEX(District!AC:AC,MATCH($A131&amp;$A$5,District!$J:$J,0))</f>
        <v>6.0975609756097598E-3</v>
      </c>
      <c r="P131" s="77">
        <f>INDEX(District!AF:AF,MATCH($A131&amp;$A$5,District!$J:$J,0))</f>
        <v>5.6962025316455701E-2</v>
      </c>
      <c r="Q131" s="77">
        <f>INDEX(District!R:R,MATCH($A131&amp;$A$5,District!$J:$J,0))</f>
        <v>1.21951219512195E-2</v>
      </c>
      <c r="R131" s="77">
        <f>INDEX(District!AH:AH,MATCH($A131&amp;$A$5,District!$J:$J,0))</f>
        <v>8.7378640776699004E-2</v>
      </c>
      <c r="S131" s="77">
        <f>INDEX(District!AD:AD,MATCH($A131&amp;$A$5,District!$J:$J,0))</f>
        <v>8.6092715231788103E-2</v>
      </c>
      <c r="T131" s="77">
        <f>INDEX(District!K:K,MATCH($A131&amp;$A$5,District!$J:$J,0))</f>
        <v>4.9382716049382699E-2</v>
      </c>
      <c r="U131" s="77">
        <f>INDEX(District!Q:Q,MATCH($A131&amp;$A$5,District!$J:$J,0))</f>
        <v>5.6603773584905703E-2</v>
      </c>
      <c r="V131" s="77">
        <f>INDEX(District!P:P,MATCH($A131&amp;$A$5,District!$J:$J,0))</f>
        <v>0.14027149321266999</v>
      </c>
      <c r="W131" s="77">
        <f>INDEX(District!V:V,MATCH($A131&amp;$A$5,District!$J:$J,0))</f>
        <v>3.7267080745341602E-2</v>
      </c>
      <c r="X131" s="77">
        <f>INDEX(District!U:U,MATCH($A131&amp;$A$5,District!$J:$J,0))</f>
        <v>2.7972027972028E-2</v>
      </c>
      <c r="Y131" s="77">
        <f>INDEX(District!S:S,MATCH($A131&amp;$A$5,District!$J:$J,0))</f>
        <v>4.7120418848167499E-2</v>
      </c>
    </row>
    <row r="132" spans="1:25" x14ac:dyDescent="0.3">
      <c r="A132" s="35" t="s">
        <v>198</v>
      </c>
      <c r="B132" s="76">
        <f>INDEX(District!M:M,MATCH($A132&amp;$A$5,District!$J:$J,0))</f>
        <v>0.15131578947368399</v>
      </c>
      <c r="C132" s="77">
        <f>INDEX(District!AA:AA,MATCH($A132&amp;$A$5,District!$J:$J,0))</f>
        <v>0.174157303370786</v>
      </c>
      <c r="D132" s="77">
        <f>INDEX(District!AE:AE,MATCH($A132&amp;$A$5,District!$J:$J,0))</f>
        <v>0.119565217391304</v>
      </c>
      <c r="E132" s="77">
        <f>INDEX(District!T:T,MATCH($A132&amp;$A$5,District!$J:$J,0))</f>
        <v>7.1428571428571397E-2</v>
      </c>
      <c r="F132" s="77">
        <f>INDEX(District!AB:AB,MATCH($A132&amp;$A$5,District!$J:$J,0))</f>
        <v>2.4038461538461502E-2</v>
      </c>
      <c r="G132" s="77">
        <f>INDEX(District!AC:AC,MATCH($A132&amp;$A$5,District!$J:$J,0))</f>
        <v>3.0487804878048801E-2</v>
      </c>
      <c r="H132" s="77">
        <f>INDEX(District!Z:Z,MATCH($A132&amp;$A$5,District!$J:$J,0))</f>
        <v>3.3112582781456998E-2</v>
      </c>
      <c r="I132" s="77">
        <f>INDEX(District!O:O,MATCH($A132&amp;$A$5,District!$J:$J,0))</f>
        <v>4.0268456375838903E-2</v>
      </c>
      <c r="J132" s="77">
        <f>INDEX(District!AG:AG,MATCH($A132&amp;$A$5,District!$J:$J,0))</f>
        <v>5.4054054054054099E-2</v>
      </c>
      <c r="K132" s="77">
        <f>INDEX(District!W:W,MATCH($A132&amp;$A$5,District!$J:$J,0))</f>
        <v>4.4585987261146501E-2</v>
      </c>
      <c r="L132" s="77">
        <f>INDEX(District!L:L,MATCH($A132&amp;$A$5,District!$J:$J,0))</f>
        <v>4.5751633986928102E-2</v>
      </c>
      <c r="M132" s="77">
        <f>INDEX(District!Y:Y,MATCH($A132&amp;$A$5,District!$J:$J,0))</f>
        <v>4.1450777202072499E-2</v>
      </c>
      <c r="N132" s="77">
        <f>INDEX(District!X:X,MATCH($A132&amp;$A$5,District!$J:$J,0))</f>
        <v>5.9139784946236597E-2</v>
      </c>
      <c r="O132" s="77">
        <f>INDEX(District!AC:AC,MATCH($A132&amp;$A$5,District!$J:$J,0))</f>
        <v>3.0487804878048801E-2</v>
      </c>
      <c r="P132" s="77">
        <f>INDEX(District!AF:AF,MATCH($A132&amp;$A$5,District!$J:$J,0))</f>
        <v>5.0632911392405097E-2</v>
      </c>
      <c r="Q132" s="77">
        <f>INDEX(District!R:R,MATCH($A132&amp;$A$5,District!$J:$J,0))</f>
        <v>4.8780487804878099E-2</v>
      </c>
      <c r="R132" s="77">
        <f>INDEX(District!AH:AH,MATCH($A132&amp;$A$5,District!$J:$J,0))</f>
        <v>9.7087378640776698E-2</v>
      </c>
      <c r="S132" s="77">
        <f>INDEX(District!AD:AD,MATCH($A132&amp;$A$5,District!$J:$J,0))</f>
        <v>7.9470198675496706E-2</v>
      </c>
      <c r="T132" s="77">
        <f>INDEX(District!K:K,MATCH($A132&amp;$A$5,District!$J:$J,0))</f>
        <v>6.9958847736625501E-2</v>
      </c>
      <c r="U132" s="77">
        <f>INDEX(District!Q:Q,MATCH($A132&amp;$A$5,District!$J:$J,0))</f>
        <v>5.6603773584905703E-2</v>
      </c>
      <c r="V132" s="77">
        <f>INDEX(District!P:P,MATCH($A132&amp;$A$5,District!$J:$J,0))</f>
        <v>0.11764705882352899</v>
      </c>
      <c r="W132" s="77">
        <f>INDEX(District!V:V,MATCH($A132&amp;$A$5,District!$J:$J,0))</f>
        <v>0.118012422360248</v>
      </c>
      <c r="X132" s="77">
        <f>INDEX(District!U:U,MATCH($A132&amp;$A$5,District!$J:$J,0))</f>
        <v>6.9930069930069894E-2</v>
      </c>
      <c r="Y132" s="77">
        <f>INDEX(District!S:S,MATCH($A132&amp;$A$5,District!$J:$J,0))</f>
        <v>2.6178010471204199E-2</v>
      </c>
    </row>
    <row r="133" spans="1:25" x14ac:dyDescent="0.3">
      <c r="A133" s="35" t="s">
        <v>199</v>
      </c>
      <c r="B133" s="76">
        <f>INDEX(District!M:M,MATCH($A133&amp;$A$5,District!$J:$J,0))</f>
        <v>8.55263157894737E-2</v>
      </c>
      <c r="C133" s="77">
        <f>INDEX(District!AA:AA,MATCH($A133&amp;$A$5,District!$J:$J,0))</f>
        <v>6.7415730337078594E-2</v>
      </c>
      <c r="D133" s="77">
        <f>INDEX(District!AE:AE,MATCH($A133&amp;$A$5,District!$J:$J,0))</f>
        <v>0.10507246376811601</v>
      </c>
      <c r="E133" s="77">
        <f>INDEX(District!T:T,MATCH($A133&amp;$A$5,District!$J:$J,0))</f>
        <v>9.2857142857142902E-2</v>
      </c>
      <c r="F133" s="77">
        <f>INDEX(District!AB:AB,MATCH($A133&amp;$A$5,District!$J:$J,0))</f>
        <v>8.1730769230769204E-2</v>
      </c>
      <c r="G133" s="77">
        <f>INDEX(District!AC:AC,MATCH($A133&amp;$A$5,District!$J:$J,0))</f>
        <v>7.3170731707317097E-2</v>
      </c>
      <c r="H133" s="77">
        <f>INDEX(District!Z:Z,MATCH($A133&amp;$A$5,District!$J:$J,0))</f>
        <v>9.9337748344370896E-2</v>
      </c>
      <c r="I133" s="77">
        <f>INDEX(District!O:O,MATCH($A133&amp;$A$5,District!$J:$J,0))</f>
        <v>8.7248322147651006E-2</v>
      </c>
      <c r="J133" s="77">
        <f>INDEX(District!AG:AG,MATCH($A133&amp;$A$5,District!$J:$J,0))</f>
        <v>6.3063063063063099E-2</v>
      </c>
      <c r="K133" s="77">
        <f>INDEX(District!W:W,MATCH($A133&amp;$A$5,District!$J:$J,0))</f>
        <v>8.2802547770700605E-2</v>
      </c>
      <c r="L133" s="77">
        <f>INDEX(District!L:L,MATCH($A133&amp;$A$5,District!$J:$J,0))</f>
        <v>9.1503267973856203E-2</v>
      </c>
      <c r="M133" s="77">
        <f>INDEX(District!Y:Y,MATCH($A133&amp;$A$5,District!$J:$J,0))</f>
        <v>0.12953367875647701</v>
      </c>
      <c r="N133" s="77">
        <f>INDEX(District!X:X,MATCH($A133&amp;$A$5,District!$J:$J,0))</f>
        <v>0.12903225806451599</v>
      </c>
      <c r="O133" s="77">
        <f>INDEX(District!AC:AC,MATCH($A133&amp;$A$5,District!$J:$J,0))</f>
        <v>7.3170731707317097E-2</v>
      </c>
      <c r="P133" s="77">
        <f>INDEX(District!AF:AF,MATCH($A133&amp;$A$5,District!$J:$J,0))</f>
        <v>7.5949367088607597E-2</v>
      </c>
      <c r="Q133" s="77">
        <f>INDEX(District!R:R,MATCH($A133&amp;$A$5,District!$J:$J,0))</f>
        <v>4.2682926829268303E-2</v>
      </c>
      <c r="R133" s="77">
        <f>INDEX(District!AH:AH,MATCH($A133&amp;$A$5,District!$J:$J,0))</f>
        <v>2.9126213592233E-2</v>
      </c>
      <c r="S133" s="77">
        <f>INDEX(District!AD:AD,MATCH($A133&amp;$A$5,District!$J:$J,0))</f>
        <v>0.119205298013245</v>
      </c>
      <c r="T133" s="77">
        <f>INDEX(District!K:K,MATCH($A133&amp;$A$5,District!$J:$J,0))</f>
        <v>0.10699588477366299</v>
      </c>
      <c r="U133" s="77">
        <f>INDEX(District!Q:Q,MATCH($A133&amp;$A$5,District!$J:$J,0))</f>
        <v>0.11949685534591201</v>
      </c>
      <c r="V133" s="77">
        <f>INDEX(District!P:P,MATCH($A133&amp;$A$5,District!$J:$J,0))</f>
        <v>0.108597285067873</v>
      </c>
      <c r="W133" s="77">
        <f>INDEX(District!V:V,MATCH($A133&amp;$A$5,District!$J:$J,0))</f>
        <v>0.13043478260869601</v>
      </c>
      <c r="X133" s="77">
        <f>INDEX(District!U:U,MATCH($A133&amp;$A$5,District!$J:$J,0))</f>
        <v>9.0909090909090898E-2</v>
      </c>
      <c r="Y133" s="77">
        <f>INDEX(District!S:S,MATCH($A133&amp;$A$5,District!$J:$J,0))</f>
        <v>2.6178010471204199E-2</v>
      </c>
    </row>
    <row r="134" spans="1:25" x14ac:dyDescent="0.3">
      <c r="A134" s="35" t="s">
        <v>200</v>
      </c>
      <c r="B134" s="76">
        <f>INDEX(District!M:M,MATCH($A134&amp;$A$5,District!$J:$J,0))</f>
        <v>3.2894736842105303E-2</v>
      </c>
      <c r="C134" s="77">
        <f>INDEX(District!AA:AA,MATCH($A134&amp;$A$5,District!$J:$J,0))</f>
        <v>0.106741573033708</v>
      </c>
      <c r="D134" s="77">
        <f>INDEX(District!AE:AE,MATCH($A134&amp;$A$5,District!$J:$J,0))</f>
        <v>7.2463768115942004E-2</v>
      </c>
      <c r="E134" s="77">
        <f>INDEX(District!T:T,MATCH($A134&amp;$A$5,District!$J:$J,0))</f>
        <v>0.13571428571428601</v>
      </c>
      <c r="F134" s="77">
        <f>INDEX(District!AB:AB,MATCH($A134&amp;$A$5,District!$J:$J,0))</f>
        <v>8.6538461538461495E-2</v>
      </c>
      <c r="G134" s="77">
        <f>INDEX(District!AC:AC,MATCH($A134&amp;$A$5,District!$J:$J,0))</f>
        <v>8.5365853658536606E-2</v>
      </c>
      <c r="H134" s="77">
        <f>INDEX(District!Z:Z,MATCH($A134&amp;$A$5,District!$J:$J,0))</f>
        <v>0.13245033112582799</v>
      </c>
      <c r="I134" s="77">
        <f>INDEX(District!O:O,MATCH($A134&amp;$A$5,District!$J:$J,0))</f>
        <v>0.100671140939597</v>
      </c>
      <c r="J134" s="77">
        <f>INDEX(District!AG:AG,MATCH($A134&amp;$A$5,District!$J:$J,0))</f>
        <v>3.6036036036036001E-2</v>
      </c>
      <c r="K134" s="77">
        <f>INDEX(District!W:W,MATCH($A134&amp;$A$5,District!$J:$J,0))</f>
        <v>8.2802547770700605E-2</v>
      </c>
      <c r="L134" s="77">
        <f>INDEX(District!L:L,MATCH($A134&amp;$A$5,District!$J:$J,0))</f>
        <v>7.8431372549019607E-2</v>
      </c>
      <c r="M134" s="77">
        <f>INDEX(District!Y:Y,MATCH($A134&amp;$A$5,District!$J:$J,0))</f>
        <v>8.8082901554404194E-2</v>
      </c>
      <c r="N134" s="77">
        <f>INDEX(District!X:X,MATCH($A134&amp;$A$5,District!$J:$J,0))</f>
        <v>6.9892473118279605E-2</v>
      </c>
      <c r="O134" s="77">
        <f>INDEX(District!AC:AC,MATCH($A134&amp;$A$5,District!$J:$J,0))</f>
        <v>8.5365853658536606E-2</v>
      </c>
      <c r="P134" s="77">
        <f>INDEX(District!AF:AF,MATCH($A134&amp;$A$5,District!$J:$J,0))</f>
        <v>6.3291139240506302E-3</v>
      </c>
      <c r="Q134" s="77">
        <f>INDEX(District!R:R,MATCH($A134&amp;$A$5,District!$J:$J,0))</f>
        <v>9.7560975609756101E-2</v>
      </c>
      <c r="R134" s="77">
        <f>INDEX(District!AH:AH,MATCH($A134&amp;$A$5,District!$J:$J,0))</f>
        <v>4.8543689320388397E-2</v>
      </c>
      <c r="S134" s="77">
        <f>INDEX(District!AD:AD,MATCH($A134&amp;$A$5,District!$J:$J,0))</f>
        <v>3.9735099337748402E-2</v>
      </c>
      <c r="T134" s="77">
        <f>INDEX(District!K:K,MATCH($A134&amp;$A$5,District!$J:$J,0))</f>
        <v>6.5843621399177002E-2</v>
      </c>
      <c r="U134" s="77">
        <f>INDEX(District!Q:Q,MATCH($A134&amp;$A$5,District!$J:$J,0))</f>
        <v>6.2893081761006303E-2</v>
      </c>
      <c r="V134" s="77">
        <f>INDEX(District!P:P,MATCH($A134&amp;$A$5,District!$J:$J,0))</f>
        <v>7.2398190045248903E-2</v>
      </c>
      <c r="W134" s="77">
        <f>INDEX(District!V:V,MATCH($A134&amp;$A$5,District!$J:$J,0))</f>
        <v>6.2111801242236003E-2</v>
      </c>
      <c r="X134" s="77">
        <f>INDEX(District!U:U,MATCH($A134&amp;$A$5,District!$J:$J,0))</f>
        <v>4.8951048951049E-2</v>
      </c>
      <c r="Y134" s="77">
        <f>INDEX(District!S:S,MATCH($A134&amp;$A$5,District!$J:$J,0))</f>
        <v>6.2827225130890105E-2</v>
      </c>
    </row>
    <row r="135" spans="1:25" x14ac:dyDescent="0.3">
      <c r="A135" s="35" t="s">
        <v>201</v>
      </c>
      <c r="B135" s="76">
        <f>INDEX(District!M:M,MATCH($A135&amp;$A$5,District!$J:$J,0))</f>
        <v>9.8684210526315805E-2</v>
      </c>
      <c r="C135" s="77">
        <f>INDEX(District!AA:AA,MATCH($A135&amp;$A$5,District!$J:$J,0))</f>
        <v>9.5505617977528101E-2</v>
      </c>
      <c r="D135" s="77">
        <f>INDEX(District!AE:AE,MATCH($A135&amp;$A$5,District!$J:$J,0))</f>
        <v>0.126811594202899</v>
      </c>
      <c r="E135" s="77">
        <f>INDEX(District!T:T,MATCH($A135&amp;$A$5,District!$J:$J,0))</f>
        <v>0.13571428571428601</v>
      </c>
      <c r="F135" s="77">
        <f>INDEX(District!AB:AB,MATCH($A135&amp;$A$5,District!$J:$J,0))</f>
        <v>0.25480769230769201</v>
      </c>
      <c r="G135" s="77">
        <f>INDEX(District!AC:AC,MATCH($A135&amp;$A$5,District!$J:$J,0))</f>
        <v>0.14024390243902399</v>
      </c>
      <c r="H135" s="77">
        <f>INDEX(District!Z:Z,MATCH($A135&amp;$A$5,District!$J:$J,0))</f>
        <v>7.9470198675496706E-2</v>
      </c>
      <c r="I135" s="77">
        <f>INDEX(District!O:O,MATCH($A135&amp;$A$5,District!$J:$J,0))</f>
        <v>0.15436241610738299</v>
      </c>
      <c r="J135" s="77">
        <f>INDEX(District!AG:AG,MATCH($A135&amp;$A$5,District!$J:$J,0))</f>
        <v>0.108108108108108</v>
      </c>
      <c r="K135" s="77">
        <f>INDEX(District!W:W,MATCH($A135&amp;$A$5,District!$J:$J,0))</f>
        <v>0.22929936305732501</v>
      </c>
      <c r="L135" s="77">
        <f>INDEX(District!L:L,MATCH($A135&amp;$A$5,District!$J:$J,0))</f>
        <v>9.1503267973856203E-2</v>
      </c>
      <c r="M135" s="77">
        <f>INDEX(District!Y:Y,MATCH($A135&amp;$A$5,District!$J:$J,0))</f>
        <v>0.10880829015544</v>
      </c>
      <c r="N135" s="77">
        <f>INDEX(District!X:X,MATCH($A135&amp;$A$5,District!$J:$J,0))</f>
        <v>2.68817204301075E-2</v>
      </c>
      <c r="O135" s="77">
        <f>INDEX(District!AC:AC,MATCH($A135&amp;$A$5,District!$J:$J,0))</f>
        <v>0.14024390243902399</v>
      </c>
      <c r="P135" s="77">
        <f>INDEX(District!AF:AF,MATCH($A135&amp;$A$5,District!$J:$J,0))</f>
        <v>6.9620253164557E-2</v>
      </c>
      <c r="Q135" s="77">
        <f>INDEX(District!R:R,MATCH($A135&amp;$A$5,District!$J:$J,0))</f>
        <v>9.7560975609756101E-2</v>
      </c>
      <c r="R135" s="77">
        <f>INDEX(District!AH:AH,MATCH($A135&amp;$A$5,District!$J:$J,0))</f>
        <v>7.7669902912621394E-2</v>
      </c>
      <c r="S135" s="77">
        <f>INDEX(District!AD:AD,MATCH($A135&amp;$A$5,District!$J:$J,0))</f>
        <v>5.9602649006622502E-2</v>
      </c>
      <c r="T135" s="77">
        <f>INDEX(District!K:K,MATCH($A135&amp;$A$5,District!$J:$J,0))</f>
        <v>4.1152263374485597E-2</v>
      </c>
      <c r="U135" s="77">
        <f>INDEX(District!Q:Q,MATCH($A135&amp;$A$5,District!$J:$J,0))</f>
        <v>8.8050314465408799E-2</v>
      </c>
      <c r="V135" s="77">
        <f>INDEX(District!P:P,MATCH($A135&amp;$A$5,District!$J:$J,0))</f>
        <v>7.69230769230769E-2</v>
      </c>
      <c r="W135" s="77">
        <f>INDEX(District!V:V,MATCH($A135&amp;$A$5,District!$J:$J,0))</f>
        <v>9.3167701863354005E-2</v>
      </c>
      <c r="X135" s="77">
        <f>INDEX(District!U:U,MATCH($A135&amp;$A$5,District!$J:$J,0))</f>
        <v>9.7902097902097904E-2</v>
      </c>
      <c r="Y135" s="77">
        <f>INDEX(District!S:S,MATCH($A135&amp;$A$5,District!$J:$J,0))</f>
        <v>0.130890052356021</v>
      </c>
    </row>
    <row r="136" spans="1:25" x14ac:dyDescent="0.3">
      <c r="A136" s="35" t="s">
        <v>202</v>
      </c>
      <c r="B136" s="76">
        <f>INDEX(District!M:M,MATCH($A136&amp;$A$5,District!$J:$J,0))</f>
        <v>2.6315789473684199E-2</v>
      </c>
      <c r="C136" s="77">
        <f>INDEX(District!AA:AA,MATCH($A136&amp;$A$5,District!$J:$J,0))</f>
        <v>2.8089887640449399E-2</v>
      </c>
      <c r="D136" s="77">
        <f>INDEX(District!AE:AE,MATCH($A136&amp;$A$5,District!$J:$J,0))</f>
        <v>0.10507246376811601</v>
      </c>
      <c r="E136" s="77">
        <f>INDEX(District!T:T,MATCH($A136&amp;$A$5,District!$J:$J,0))</f>
        <v>8.5714285714285701E-2</v>
      </c>
      <c r="F136" s="77">
        <f>INDEX(District!AB:AB,MATCH($A136&amp;$A$5,District!$J:$J,0))</f>
        <v>0.13942307692307701</v>
      </c>
      <c r="G136" s="77">
        <f>INDEX(District!AC:AC,MATCH($A136&amp;$A$5,District!$J:$J,0))</f>
        <v>4.8780487804878099E-2</v>
      </c>
      <c r="H136" s="77">
        <f>INDEX(District!Z:Z,MATCH($A136&amp;$A$5,District!$J:$J,0))</f>
        <v>1.9867549668874201E-2</v>
      </c>
      <c r="I136" s="77">
        <f>INDEX(District!O:O,MATCH($A136&amp;$A$5,District!$J:$J,0))</f>
        <v>0.10738255033557</v>
      </c>
      <c r="J136" s="77">
        <f>INDEX(District!AG:AG,MATCH($A136&amp;$A$5,District!$J:$J,0))</f>
        <v>2.7027027027027001E-2</v>
      </c>
      <c r="K136" s="77">
        <f>INDEX(District!W:W,MATCH($A136&amp;$A$5,District!$J:$J,0))</f>
        <v>4.4585987261146501E-2</v>
      </c>
      <c r="L136" s="77">
        <f>INDEX(District!L:L,MATCH($A136&amp;$A$5,District!$J:$J,0))</f>
        <v>6.5359477124182996E-2</v>
      </c>
      <c r="M136" s="77">
        <f>INDEX(District!Y:Y,MATCH($A136&amp;$A$5,District!$J:$J,0))</f>
        <v>3.10880829015544E-2</v>
      </c>
      <c r="N136" s="77">
        <f>INDEX(District!X:X,MATCH($A136&amp;$A$5,District!$J:$J,0))</f>
        <v>1.0752688172042999E-2</v>
      </c>
      <c r="O136" s="77">
        <f>INDEX(District!AC:AC,MATCH($A136&amp;$A$5,District!$J:$J,0))</f>
        <v>4.8780487804878099E-2</v>
      </c>
      <c r="P136" s="77">
        <f>INDEX(District!AF:AF,MATCH($A136&amp;$A$5,District!$J:$J,0))</f>
        <v>6.3291139240506302E-3</v>
      </c>
      <c r="Q136" s="77">
        <f>INDEX(District!R:R,MATCH($A136&amp;$A$5,District!$J:$J,0))</f>
        <v>5.4878048780487798E-2</v>
      </c>
      <c r="R136" s="77">
        <f>INDEX(District!AH:AH,MATCH($A136&amp;$A$5,District!$J:$J,0))</f>
        <v>6.7961165048543701E-2</v>
      </c>
      <c r="S136" s="77">
        <f>INDEX(District!AD:AD,MATCH($A136&amp;$A$5,District!$J:$J,0))</f>
        <v>2.6490066225165601E-2</v>
      </c>
      <c r="T136" s="77">
        <f>INDEX(District!K:K,MATCH($A136&amp;$A$5,District!$J:$J,0))</f>
        <v>1.6460905349794198E-2</v>
      </c>
      <c r="U136" s="77">
        <f>INDEX(District!Q:Q,MATCH($A136&amp;$A$5,District!$J:$J,0))</f>
        <v>0</v>
      </c>
      <c r="V136" s="77">
        <f>INDEX(District!P:P,MATCH($A136&amp;$A$5,District!$J:$J,0))</f>
        <v>2.7149321266968299E-2</v>
      </c>
      <c r="W136" s="77">
        <f>INDEX(District!V:V,MATCH($A136&amp;$A$5,District!$J:$J,0))</f>
        <v>9.3167701863354005E-2</v>
      </c>
      <c r="X136" s="77">
        <f>INDEX(District!U:U,MATCH($A136&amp;$A$5,District!$J:$J,0))</f>
        <v>9.0909090909090898E-2</v>
      </c>
      <c r="Y136" s="77">
        <f>INDEX(District!S:S,MATCH($A136&amp;$A$5,District!$J:$J,0))</f>
        <v>0.104712041884817</v>
      </c>
    </row>
    <row r="137" spans="1:25" x14ac:dyDescent="0.3">
      <c r="A137" s="35" t="s">
        <v>203</v>
      </c>
      <c r="B137" s="82">
        <f>INDEX(District!M:M,MATCH($A137&amp;$A$5,District!$J:$J,0))</f>
        <v>0.44078947368421101</v>
      </c>
      <c r="C137" s="83">
        <f>INDEX(District!AA:AA,MATCH($A137&amp;$A$5,District!$J:$J,0))</f>
        <v>0.38764044943820197</v>
      </c>
      <c r="D137" s="83">
        <f>INDEX(District!AE:AE,MATCH($A137&amp;$A$5,District!$J:$J,0))</f>
        <v>0.38768115942029002</v>
      </c>
      <c r="E137" s="83">
        <f>INDEX(District!T:T,MATCH($A137&amp;$A$5,District!$J:$J,0))</f>
        <v>0.435714285714286</v>
      </c>
      <c r="F137" s="83">
        <f>INDEX(District!AB:AB,MATCH($A137&amp;$A$5,District!$J:$J,0))</f>
        <v>0.39903846153846201</v>
      </c>
      <c r="G137" s="83">
        <f>INDEX(District!AC:AC,MATCH($A137&amp;$A$5,District!$J:$J,0))</f>
        <v>0.58536585365853699</v>
      </c>
      <c r="H137" s="83">
        <f>INDEX(District!Z:Z,MATCH($A137&amp;$A$5,District!$J:$J,0))</f>
        <v>0.62251655629139102</v>
      </c>
      <c r="I137" s="83">
        <f>INDEX(District!O:O,MATCH($A137&amp;$A$5,District!$J:$J,0))</f>
        <v>0.44966442953020103</v>
      </c>
      <c r="J137" s="83">
        <f>INDEX(District!AG:AG,MATCH($A137&amp;$A$5,District!$J:$J,0))</f>
        <v>0.58558558558558604</v>
      </c>
      <c r="K137" s="83">
        <f>INDEX(District!W:W,MATCH($A137&amp;$A$5,District!$J:$J,0))</f>
        <v>0.49044585987261102</v>
      </c>
      <c r="L137" s="83">
        <f>INDEX(District!L:L,MATCH($A137&amp;$A$5,District!$J:$J,0))</f>
        <v>0.47058823529411797</v>
      </c>
      <c r="M137" s="83">
        <f>INDEX(District!Y:Y,MATCH($A137&amp;$A$5,District!$J:$J,0))</f>
        <v>0.53367875647668395</v>
      </c>
      <c r="N137" s="83">
        <f>INDEX(District!X:X,MATCH($A137&amp;$A$5,District!$J:$J,0))</f>
        <v>0.68279569892473102</v>
      </c>
      <c r="O137" s="83">
        <f>INDEX(District!AC:AC,MATCH($A137&amp;$A$5,District!$J:$J,0))</f>
        <v>0.58536585365853699</v>
      </c>
      <c r="P137" s="83">
        <f>INDEX(District!AF:AF,MATCH($A137&amp;$A$5,District!$J:$J,0))</f>
        <v>0.69620253164557</v>
      </c>
      <c r="Q137" s="83">
        <f>INDEX(District!R:R,MATCH($A137&amp;$A$5,District!$J:$J,0))</f>
        <v>0.62195121951219501</v>
      </c>
      <c r="R137" s="83">
        <f>INDEX(District!AH:AH,MATCH($A137&amp;$A$5,District!$J:$J,0))</f>
        <v>0.59223300970873805</v>
      </c>
      <c r="S137" s="83">
        <f>INDEX(District!AD:AD,MATCH($A137&amp;$A$5,District!$J:$J,0))</f>
        <v>0.57615894039735105</v>
      </c>
      <c r="T137" s="83">
        <f>INDEX(District!K:K,MATCH($A137&amp;$A$5,District!$J:$J,0))</f>
        <v>0.625514403292181</v>
      </c>
      <c r="U137" s="83">
        <f>INDEX(District!Q:Q,MATCH($A137&amp;$A$5,District!$J:$J,0))</f>
        <v>0.61635220125786205</v>
      </c>
      <c r="V137" s="83">
        <f>INDEX(District!P:P,MATCH($A137&amp;$A$5,District!$J:$J,0))</f>
        <v>0.38914027149321301</v>
      </c>
      <c r="W137" s="83">
        <f>INDEX(District!V:V,MATCH($A137&amp;$A$5,District!$J:$J,0))</f>
        <v>0.453416149068323</v>
      </c>
      <c r="X137" s="83">
        <f>INDEX(District!U:U,MATCH($A137&amp;$A$5,District!$J:$J,0))</f>
        <v>0.57342657342657299</v>
      </c>
      <c r="Y137" s="83">
        <f>INDEX(District!S:S,MATCH($A137&amp;$A$5,District!$J:$J,0))</f>
        <v>0.59685863874345602</v>
      </c>
    </row>
    <row r="138" spans="1:25" x14ac:dyDescent="0.3">
      <c r="A138" s="29"/>
    </row>
    <row r="139" spans="1:25" x14ac:dyDescent="0.3">
      <c r="A139" s="25" t="s">
        <v>208</v>
      </c>
      <c r="B139" s="25"/>
      <c r="C139" s="25"/>
      <c r="D139" s="25"/>
      <c r="E139" s="25"/>
      <c r="F139" s="25"/>
      <c r="G139" s="25"/>
      <c r="H139" s="25"/>
      <c r="I139" s="25"/>
      <c r="J139" s="25"/>
      <c r="K139" s="25"/>
      <c r="L139" s="25"/>
      <c r="M139" s="25"/>
    </row>
    <row r="142" spans="1:25" x14ac:dyDescent="0.3">
      <c r="B142" s="85" t="s">
        <v>50</v>
      </c>
      <c r="C142" s="85" t="s">
        <v>53</v>
      </c>
      <c r="D142" s="85" t="s">
        <v>54</v>
      </c>
      <c r="E142" s="85" t="s">
        <v>49</v>
      </c>
      <c r="F142" s="85" t="s">
        <v>68</v>
      </c>
      <c r="G142" s="85" t="s">
        <v>51</v>
      </c>
      <c r="H142" s="85" t="s">
        <v>55</v>
      </c>
      <c r="I142" s="85" t="s">
        <v>69</v>
      </c>
      <c r="J142" s="85" t="s">
        <v>70</v>
      </c>
      <c r="K142" s="85" t="s">
        <v>71</v>
      </c>
      <c r="L142" s="85" t="s">
        <v>72</v>
      </c>
      <c r="M142" s="85" t="s">
        <v>73</v>
      </c>
      <c r="N142" s="85" t="s">
        <v>56</v>
      </c>
      <c r="O142" s="85" t="s">
        <v>74</v>
      </c>
      <c r="P142" s="85" t="s">
        <v>59</v>
      </c>
      <c r="Q142" s="85" t="s">
        <v>75</v>
      </c>
      <c r="R142" s="85" t="s">
        <v>76</v>
      </c>
      <c r="S142" s="85" t="s">
        <v>77</v>
      </c>
      <c r="T142" s="85" t="s">
        <v>78</v>
      </c>
      <c r="U142" s="85" t="s">
        <v>79</v>
      </c>
      <c r="V142" s="85" t="s">
        <v>57</v>
      </c>
      <c r="W142" s="85" t="s">
        <v>80</v>
      </c>
      <c r="X142" s="85" t="s">
        <v>52</v>
      </c>
      <c r="Y142" s="85" t="s">
        <v>58</v>
      </c>
    </row>
    <row r="143" spans="1:25" x14ac:dyDescent="0.3">
      <c r="A143" s="54" t="s">
        <v>212</v>
      </c>
      <c r="B143" s="76">
        <f>INDEX(District!M:M,MATCH($A143&amp;$A$5,District!$J:$J,0))</f>
        <v>0.55263157894736803</v>
      </c>
      <c r="C143" s="76">
        <f>INDEX(District!AA:AA,MATCH($A143&amp;$A$5,District!$J:$J,0))</f>
        <v>0.29213483146067398</v>
      </c>
      <c r="D143" s="76">
        <f>INDEX(District!AE:AE,MATCH($A143&amp;$A$5,District!$J:$J,0))</f>
        <v>0.13405797101449299</v>
      </c>
      <c r="E143" s="76">
        <f>INDEX(District!T:T,MATCH($A143&amp;$A$5,District!$J:$J,0))</f>
        <v>0.24285714285714299</v>
      </c>
      <c r="F143" s="76">
        <f>INDEX(District!AB:AB,MATCH($A143&amp;$A$5,District!$J:$J,0))</f>
        <v>0.59615384615384603</v>
      </c>
      <c r="G143" s="76">
        <f>INDEX(District!AC:AC,MATCH($A143&amp;$A$5,District!$J:$J,0))</f>
        <v>0.20121951219512199</v>
      </c>
      <c r="H143" s="76">
        <f>INDEX(District!Z:Z,MATCH($A143&amp;$A$5,District!$J:$J,0))</f>
        <v>0.23841059602649001</v>
      </c>
      <c r="I143" s="76">
        <f>INDEX(District!O:O,MATCH($A143&amp;$A$5,District!$J:$J,0))</f>
        <v>0.422818791946309</v>
      </c>
      <c r="J143" s="76">
        <f>INDEX(District!AG:AG,MATCH($A143&amp;$A$5,District!$J:$J,0))</f>
        <v>0.23423423423423401</v>
      </c>
      <c r="K143" s="76">
        <f>INDEX(District!W:W,MATCH($A143&amp;$A$5,District!$J:$J,0))</f>
        <v>0.56050955414012704</v>
      </c>
      <c r="L143" s="76">
        <f>INDEX(District!L:L,MATCH($A143&amp;$A$5,District!$J:$J,0))</f>
        <v>0.30718954248365998</v>
      </c>
      <c r="M143" s="76">
        <f>INDEX(District!Y:Y,MATCH($A143&amp;$A$5,District!$J:$J,0))</f>
        <v>0.476683937823834</v>
      </c>
      <c r="N143" s="76">
        <f>INDEX(District!X:X,MATCH($A143&amp;$A$5,District!$J:$J,0))</f>
        <v>0.12903225806451599</v>
      </c>
      <c r="O143" s="76">
        <f>INDEX(District!AC:AC,MATCH($A143&amp;$A$5,District!$J:$J,0))</f>
        <v>0.20121951219512199</v>
      </c>
      <c r="P143" s="76">
        <f>INDEX(District!AF:AF,MATCH($A143&amp;$A$5,District!$J:$J,0))</f>
        <v>0.107594936708861</v>
      </c>
      <c r="Q143" s="76">
        <f>INDEX(District!R:R,MATCH($A143&amp;$A$5,District!$J:$J,0))</f>
        <v>0.16463414634146301</v>
      </c>
      <c r="R143" s="76">
        <f>INDEX(District!AH:AH,MATCH($A143&amp;$A$5,District!$J:$J,0))</f>
        <v>0.33009708737864102</v>
      </c>
      <c r="S143" s="76">
        <f>INDEX(District!AD:AD,MATCH($A143&amp;$A$5,District!$J:$J,0))</f>
        <v>0.205298013245033</v>
      </c>
      <c r="T143" s="76">
        <f>INDEX(District!K:K,MATCH($A143&amp;$A$5,District!$J:$J,0))</f>
        <v>0.47736625514403302</v>
      </c>
      <c r="U143" s="76">
        <f>INDEX(District!Q:Q,MATCH($A143&amp;$A$5,District!$J:$J,0))</f>
        <v>0.35849056603773599</v>
      </c>
      <c r="V143" s="76">
        <f>INDEX(District!P:P,MATCH($A143&amp;$A$5,District!$J:$J,0))</f>
        <v>0.565610859728507</v>
      </c>
      <c r="W143" s="76">
        <f>INDEX(District!V:V,MATCH($A143&amp;$A$5,District!$J:$J,0))</f>
        <v>0.28571428571428598</v>
      </c>
      <c r="X143" s="76">
        <f>INDEX(District!U:U,MATCH($A143&amp;$A$5,District!$J:$J,0))</f>
        <v>0.20279720279720301</v>
      </c>
      <c r="Y143" s="76">
        <f>INDEX(District!S:S,MATCH($A143&amp;$A$5,District!$J:$J,0))</f>
        <v>0.37696335078533999</v>
      </c>
    </row>
    <row r="144" spans="1:25" x14ac:dyDescent="0.3">
      <c r="A144" s="54" t="s">
        <v>211</v>
      </c>
      <c r="B144" s="76">
        <f>INDEX(District!M:M,MATCH($A144&amp;$A$5,District!$J:$J,0))</f>
        <v>0.44736842105263203</v>
      </c>
      <c r="C144" s="77">
        <f>INDEX(District!AA:AA,MATCH($A144&amp;$A$5,District!$J:$J,0))</f>
        <v>0.69662921348314599</v>
      </c>
      <c r="D144" s="77">
        <f>INDEX(District!AE:AE,MATCH($A144&amp;$A$5,District!$J:$J,0))</f>
        <v>0.85869565217391297</v>
      </c>
      <c r="E144" s="77">
        <f>INDEX(District!T:T,MATCH($A144&amp;$A$5,District!$J:$J,0))</f>
        <v>0.71428571428571397</v>
      </c>
      <c r="F144" s="77">
        <f>INDEX(District!AB:AB,MATCH($A144&amp;$A$5,District!$J:$J,0))</f>
        <v>0.40384615384615402</v>
      </c>
      <c r="G144" s="77">
        <f>INDEX(District!AC:AC,MATCH($A144&amp;$A$5,District!$J:$J,0))</f>
        <v>0.79878048780487798</v>
      </c>
      <c r="H144" s="77">
        <f>INDEX(District!Z:Z,MATCH($A144&amp;$A$5,District!$J:$J,0))</f>
        <v>0.75496688741721896</v>
      </c>
      <c r="I144" s="77">
        <f>INDEX(District!O:O,MATCH($A144&amp;$A$5,District!$J:$J,0))</f>
        <v>0.57046979865771796</v>
      </c>
      <c r="J144" s="77">
        <f>INDEX(District!AG:AG,MATCH($A144&amp;$A$5,District!$J:$J,0))</f>
        <v>0.72072072072072102</v>
      </c>
      <c r="K144" s="77">
        <f>INDEX(District!W:W,MATCH($A144&amp;$A$5,District!$J:$J,0))</f>
        <v>0.43949044585987301</v>
      </c>
      <c r="L144" s="77">
        <f>INDEX(District!L:L,MATCH($A144&amp;$A$5,District!$J:$J,0))</f>
        <v>0.69281045751633996</v>
      </c>
      <c r="M144" s="77">
        <f>INDEX(District!Y:Y,MATCH($A144&amp;$A$5,District!$J:$J,0))</f>
        <v>0.51813471502590702</v>
      </c>
      <c r="N144" s="77">
        <f>INDEX(District!X:X,MATCH($A144&amp;$A$5,District!$J:$J,0))</f>
        <v>0.87096774193548399</v>
      </c>
      <c r="O144" s="77">
        <f>INDEX(District!AC:AC,MATCH($A144&amp;$A$5,District!$J:$J,0))</f>
        <v>0.79878048780487798</v>
      </c>
      <c r="P144" s="77">
        <f>INDEX(District!AF:AF,MATCH($A144&amp;$A$5,District!$J:$J,0))</f>
        <v>0.892405063291139</v>
      </c>
      <c r="Q144" s="77">
        <f>INDEX(District!R:R,MATCH($A144&amp;$A$5,District!$J:$J,0))</f>
        <v>0.82317073170731703</v>
      </c>
      <c r="R144" s="77">
        <f>INDEX(District!AH:AH,MATCH($A144&amp;$A$5,District!$J:$J,0))</f>
        <v>0.66019417475728204</v>
      </c>
      <c r="S144" s="77">
        <f>INDEX(District!AD:AD,MATCH($A144&amp;$A$5,District!$J:$J,0))</f>
        <v>0.79470198675496695</v>
      </c>
      <c r="T144" s="77">
        <f>INDEX(District!K:K,MATCH($A144&amp;$A$5,District!$J:$J,0))</f>
        <v>0.51440329218106995</v>
      </c>
      <c r="U144" s="77">
        <f>INDEX(District!Q:Q,MATCH($A144&amp;$A$5,District!$J:$J,0))</f>
        <v>0.64150943396226401</v>
      </c>
      <c r="V144" s="77">
        <f>INDEX(District!P:P,MATCH($A144&amp;$A$5,District!$J:$J,0))</f>
        <v>0.42986425339366502</v>
      </c>
      <c r="W144" s="77">
        <f>INDEX(District!V:V,MATCH($A144&amp;$A$5,District!$J:$J,0))</f>
        <v>0.68944099378881996</v>
      </c>
      <c r="X144" s="77">
        <f>INDEX(District!U:U,MATCH($A144&amp;$A$5,District!$J:$J,0))</f>
        <v>0.79720279720279696</v>
      </c>
      <c r="Y144" s="77">
        <f>INDEX(District!S:S,MATCH($A144&amp;$A$5,District!$J:$J,0))</f>
        <v>0.61256544502617805</v>
      </c>
    </row>
    <row r="145" spans="1:25" x14ac:dyDescent="0.3">
      <c r="A145" s="54" t="s">
        <v>209</v>
      </c>
      <c r="B145" s="76">
        <f>INDEX(District!M:M,MATCH($A145&amp;$A$5,District!$J:$J,0))</f>
        <v>0</v>
      </c>
      <c r="C145" s="77">
        <f>INDEX(District!AA:AA,MATCH($A145&amp;$A$5,District!$J:$J,0))</f>
        <v>0</v>
      </c>
      <c r="D145" s="77">
        <f>INDEX(District!AE:AE,MATCH($A145&amp;$A$5,District!$J:$J,0))</f>
        <v>3.6231884057971002E-3</v>
      </c>
      <c r="E145" s="77">
        <f>INDEX(District!T:T,MATCH($A145&amp;$A$5,District!$J:$J,0))</f>
        <v>3.5714285714285698E-2</v>
      </c>
      <c r="F145" s="77">
        <f>INDEX(District!AB:AB,MATCH($A145&amp;$A$5,District!$J:$J,0))</f>
        <v>0</v>
      </c>
      <c r="G145" s="77">
        <f>INDEX(District!AC:AC,MATCH($A145&amp;$A$5,District!$J:$J,0))</f>
        <v>0</v>
      </c>
      <c r="H145" s="77">
        <f>INDEX(District!Z:Z,MATCH($A145&amp;$A$5,District!$J:$J,0))</f>
        <v>6.6225165562913899E-3</v>
      </c>
      <c r="I145" s="77">
        <f>INDEX(District!O:O,MATCH($A145&amp;$A$5,District!$J:$J,0))</f>
        <v>0</v>
      </c>
      <c r="J145" s="77">
        <f>INDEX(District!AG:AG,MATCH($A145&amp;$A$5,District!$J:$J,0))</f>
        <v>4.5045045045045001E-2</v>
      </c>
      <c r="K145" s="77">
        <f>INDEX(District!W:W,MATCH($A145&amp;$A$5,District!$J:$J,0))</f>
        <v>0</v>
      </c>
      <c r="L145" s="77">
        <f>INDEX(District!L:L,MATCH($A145&amp;$A$5,District!$J:$J,0))</f>
        <v>0</v>
      </c>
      <c r="M145" s="77">
        <f>INDEX(District!Y:Y,MATCH($A145&amp;$A$5,District!$J:$J,0))</f>
        <v>5.1813471502590702E-3</v>
      </c>
      <c r="N145" s="77">
        <f>INDEX(District!X:X,MATCH($A145&amp;$A$5,District!$J:$J,0))</f>
        <v>0</v>
      </c>
      <c r="O145" s="77">
        <f>INDEX(District!AC:AC,MATCH($A145&amp;$A$5,District!$J:$J,0))</f>
        <v>0</v>
      </c>
      <c r="P145" s="77">
        <f>INDEX(District!AF:AF,MATCH($A145&amp;$A$5,District!$J:$J,0))</f>
        <v>0</v>
      </c>
      <c r="Q145" s="77">
        <f>INDEX(District!R:R,MATCH($A145&amp;$A$5,District!$J:$J,0))</f>
        <v>6.0975609756097598E-3</v>
      </c>
      <c r="R145" s="77">
        <f>INDEX(District!AH:AH,MATCH($A145&amp;$A$5,District!$J:$J,0))</f>
        <v>0</v>
      </c>
      <c r="S145" s="77">
        <f>INDEX(District!AD:AD,MATCH($A145&amp;$A$5,District!$J:$J,0))</f>
        <v>0</v>
      </c>
      <c r="T145" s="77">
        <f>INDEX(District!K:K,MATCH($A145&amp;$A$5,District!$J:$J,0))</f>
        <v>8.23045267489712E-3</v>
      </c>
      <c r="U145" s="77">
        <f>INDEX(District!Q:Q,MATCH($A145&amp;$A$5,District!$J:$J,0))</f>
        <v>0</v>
      </c>
      <c r="V145" s="77">
        <f>INDEX(District!P:P,MATCH($A145&amp;$A$5,District!$J:$J,0))</f>
        <v>4.5248868778280504E-3</v>
      </c>
      <c r="W145" s="77">
        <f>INDEX(District!V:V,MATCH($A145&amp;$A$5,District!$J:$J,0))</f>
        <v>2.4844720496894401E-2</v>
      </c>
      <c r="X145" s="77">
        <f>INDEX(District!U:U,MATCH($A145&amp;$A$5,District!$J:$J,0))</f>
        <v>0</v>
      </c>
      <c r="Y145" s="77">
        <f>INDEX(District!S:S,MATCH($A145&amp;$A$5,District!$J:$J,0))</f>
        <v>1.04712041884817E-2</v>
      </c>
    </row>
    <row r="146" spans="1:25" x14ac:dyDescent="0.3">
      <c r="A146" s="54" t="s">
        <v>210</v>
      </c>
      <c r="B146" s="76">
        <f>INDEX(District!M:M,MATCH($A146&amp;$A$5,District!$J:$J,0))</f>
        <v>0</v>
      </c>
      <c r="C146" s="77">
        <f>INDEX(District!AA:AA,MATCH($A146&amp;$A$5,District!$J:$J,0))</f>
        <v>1.1235955056179799E-2</v>
      </c>
      <c r="D146" s="77">
        <f>INDEX(District!AE:AE,MATCH($A146&amp;$A$5,District!$J:$J,0))</f>
        <v>3.6231884057971002E-3</v>
      </c>
      <c r="E146" s="77">
        <f>INDEX(District!T:T,MATCH($A146&amp;$A$5,District!$J:$J,0))</f>
        <v>7.14285714285714E-3</v>
      </c>
      <c r="F146" s="77">
        <f>INDEX(District!AB:AB,MATCH($A146&amp;$A$5,District!$J:$J,0))</f>
        <v>0</v>
      </c>
      <c r="G146" s="77">
        <f>INDEX(District!AC:AC,MATCH($A146&amp;$A$5,District!$J:$J,0))</f>
        <v>0</v>
      </c>
      <c r="H146" s="77">
        <f>INDEX(District!Z:Z,MATCH($A146&amp;$A$5,District!$J:$J,0))</f>
        <v>0</v>
      </c>
      <c r="I146" s="77">
        <f>INDEX(District!O:O,MATCH($A146&amp;$A$5,District!$J:$J,0))</f>
        <v>6.7114093959731499E-3</v>
      </c>
      <c r="J146" s="77">
        <f>INDEX(District!AG:AG,MATCH($A146&amp;$A$5,District!$J:$J,0))</f>
        <v>0</v>
      </c>
      <c r="K146" s="77">
        <f>INDEX(District!W:W,MATCH($A146&amp;$A$5,District!$J:$J,0))</f>
        <v>0</v>
      </c>
      <c r="L146" s="77">
        <f>INDEX(District!L:L,MATCH($A146&amp;$A$5,District!$J:$J,0))</f>
        <v>0</v>
      </c>
      <c r="M146" s="77">
        <f>INDEX(District!Y:Y,MATCH($A146&amp;$A$5,District!$J:$J,0))</f>
        <v>0</v>
      </c>
      <c r="N146" s="77">
        <f>INDEX(District!X:X,MATCH($A146&amp;$A$5,District!$J:$J,0))</f>
        <v>0</v>
      </c>
      <c r="O146" s="77">
        <f>INDEX(District!AC:AC,MATCH($A146&amp;$A$5,District!$J:$J,0))</f>
        <v>0</v>
      </c>
      <c r="P146" s="77">
        <f>INDEX(District!AF:AF,MATCH($A146&amp;$A$5,District!$J:$J,0))</f>
        <v>0</v>
      </c>
      <c r="Q146" s="77">
        <f>INDEX(District!R:R,MATCH($A146&amp;$A$5,District!$J:$J,0))</f>
        <v>6.0975609756097598E-3</v>
      </c>
      <c r="R146" s="77">
        <f>INDEX(District!AH:AH,MATCH($A146&amp;$A$5,District!$J:$J,0))</f>
        <v>9.7087378640776708E-3</v>
      </c>
      <c r="S146" s="77">
        <f>INDEX(District!AD:AD,MATCH($A146&amp;$A$5,District!$J:$J,0))</f>
        <v>0</v>
      </c>
      <c r="T146" s="77">
        <f>INDEX(District!K:K,MATCH($A146&amp;$A$5,District!$J:$J,0))</f>
        <v>0</v>
      </c>
      <c r="U146" s="77">
        <f>INDEX(District!Q:Q,MATCH($A146&amp;$A$5,District!$J:$J,0))</f>
        <v>0</v>
      </c>
      <c r="V146" s="77">
        <f>INDEX(District!P:P,MATCH($A146&amp;$A$5,District!$J:$J,0))</f>
        <v>0</v>
      </c>
      <c r="W146" s="77">
        <f>INDEX(District!V:V,MATCH($A146&amp;$A$5,District!$J:$J,0))</f>
        <v>0</v>
      </c>
      <c r="X146" s="77">
        <f>INDEX(District!U:U,MATCH($A146&amp;$A$5,District!$J:$J,0))</f>
        <v>0</v>
      </c>
      <c r="Y146" s="77">
        <f>INDEX(District!S:S,MATCH($A146&amp;$A$5,District!$J:$J,0))</f>
        <v>0</v>
      </c>
    </row>
    <row r="147" spans="1:25" x14ac:dyDescent="0.3">
      <c r="A147" s="29"/>
    </row>
    <row r="148" spans="1:25" x14ac:dyDescent="0.3">
      <c r="A148" s="29"/>
    </row>
    <row r="149" spans="1:25" x14ac:dyDescent="0.3">
      <c r="A149" s="25" t="s">
        <v>219</v>
      </c>
      <c r="B149" s="25"/>
      <c r="C149" s="25"/>
      <c r="D149" s="25"/>
      <c r="E149" s="25"/>
      <c r="F149" s="25"/>
      <c r="G149" s="25"/>
      <c r="H149" s="25"/>
      <c r="I149" s="25"/>
      <c r="J149" s="25"/>
      <c r="K149" s="25"/>
      <c r="L149" s="25"/>
      <c r="M149" s="25"/>
    </row>
    <row r="150" spans="1:25" x14ac:dyDescent="0.3">
      <c r="A150" s="66" t="s">
        <v>225</v>
      </c>
    </row>
    <row r="151" spans="1:25" x14ac:dyDescent="0.3">
      <c r="A151" s="66"/>
    </row>
    <row r="153" spans="1:25" x14ac:dyDescent="0.3">
      <c r="B153" s="85" t="s">
        <v>50</v>
      </c>
      <c r="C153" s="85" t="s">
        <v>53</v>
      </c>
      <c r="D153" s="85" t="s">
        <v>54</v>
      </c>
      <c r="E153" s="85" t="s">
        <v>49</v>
      </c>
      <c r="F153" s="85" t="s">
        <v>68</v>
      </c>
      <c r="G153" s="85" t="s">
        <v>51</v>
      </c>
      <c r="H153" s="85" t="s">
        <v>55</v>
      </c>
      <c r="I153" s="85" t="s">
        <v>69</v>
      </c>
      <c r="J153" s="85" t="s">
        <v>70</v>
      </c>
      <c r="K153" s="85" t="s">
        <v>71</v>
      </c>
      <c r="L153" s="85" t="s">
        <v>72</v>
      </c>
      <c r="M153" s="85" t="s">
        <v>73</v>
      </c>
      <c r="N153" s="85" t="s">
        <v>56</v>
      </c>
      <c r="O153" s="85" t="s">
        <v>74</v>
      </c>
      <c r="P153" s="85" t="s">
        <v>59</v>
      </c>
      <c r="Q153" s="85" t="s">
        <v>75</v>
      </c>
      <c r="R153" s="85" t="s">
        <v>76</v>
      </c>
      <c r="S153" s="85" t="s">
        <v>77</v>
      </c>
      <c r="T153" s="85" t="s">
        <v>78</v>
      </c>
      <c r="U153" s="85" t="s">
        <v>79</v>
      </c>
      <c r="V153" s="85" t="s">
        <v>57</v>
      </c>
      <c r="W153" s="85" t="s">
        <v>80</v>
      </c>
      <c r="X153" s="85" t="s">
        <v>52</v>
      </c>
      <c r="Y153" s="85" t="s">
        <v>58</v>
      </c>
    </row>
    <row r="154" spans="1:25" x14ac:dyDescent="0.3">
      <c r="A154" s="41" t="s">
        <v>222</v>
      </c>
      <c r="B154" s="76">
        <f>INDEX(District!M:M,MATCH($A154&amp;$A$5,District!$J:$J,0))</f>
        <v>0.39285714285714302</v>
      </c>
      <c r="C154" s="77">
        <f>INDEX(District!AA:AA,MATCH($A154&amp;$A$5,District!$J:$J,0))</f>
        <v>0.21153846153846201</v>
      </c>
      <c r="D154" s="77">
        <f>INDEX(District!AE:AE,MATCH($A154&amp;$A$5,District!$J:$J,0))</f>
        <v>0.108108108108108</v>
      </c>
      <c r="E154" s="77">
        <f>INDEX(District!T:T,MATCH($A154&amp;$A$5,District!$J:$J,0))</f>
        <v>0.14705882352941199</v>
      </c>
      <c r="F154" s="77">
        <f>INDEX(District!AB:AB,MATCH($A154&amp;$A$5,District!$J:$J,0))</f>
        <v>8.0645161290322606E-2</v>
      </c>
      <c r="G154" s="77">
        <f>INDEX(District!AC:AC,MATCH($A154&amp;$A$5,District!$J:$J,0))</f>
        <v>0.24242424242424199</v>
      </c>
      <c r="H154" s="77">
        <f>INDEX(District!Z:Z,MATCH($A154&amp;$A$5,District!$J:$J,0))</f>
        <v>5.5555555555555601E-2</v>
      </c>
      <c r="I154" s="77">
        <f>INDEX(District!O:O,MATCH($A154&amp;$A$5,District!$J:$J,0))</f>
        <v>0.158730158730159</v>
      </c>
      <c r="J154" s="77">
        <f>INDEX(District!AG:AG,MATCH($A154&amp;$A$5,District!$J:$J,0))</f>
        <v>3.8461538461538498E-2</v>
      </c>
      <c r="K154" s="77">
        <f>INDEX(District!W:W,MATCH($A154&amp;$A$5,District!$J:$J,0))</f>
        <v>0.14772727272727301</v>
      </c>
      <c r="L154" s="77">
        <f>INDEX(District!L:L,MATCH($A154&amp;$A$5,District!$J:$J,0))</f>
        <v>0.340425531914894</v>
      </c>
      <c r="M154" s="77">
        <f>INDEX(District!Y:Y,MATCH($A154&amp;$A$5,District!$J:$J,0))</f>
        <v>0.25</v>
      </c>
      <c r="N154" s="77">
        <f>INDEX(District!X:X,MATCH($A154&amp;$A$5,District!$J:$J,0))</f>
        <v>4.1666666666666699E-2</v>
      </c>
      <c r="O154" s="77">
        <f>INDEX(District!AC:AC,MATCH($A154&amp;$A$5,District!$J:$J,0))</f>
        <v>0.24242424242424199</v>
      </c>
      <c r="P154" s="77">
        <f>INDEX(District!AF:AF,MATCH($A154&amp;$A$5,District!$J:$J,0))</f>
        <v>0.11764705882352899</v>
      </c>
      <c r="Q154" s="77">
        <f>INDEX(District!R:R,MATCH($A154&amp;$A$5,District!$J:$J,0))</f>
        <v>0.25925925925925902</v>
      </c>
      <c r="R154" s="77">
        <f>INDEX(District!AH:AH,MATCH($A154&amp;$A$5,District!$J:$J,0))</f>
        <v>5.8823529411764698E-2</v>
      </c>
      <c r="S154" s="77">
        <f>INDEX(District!AD:AD,MATCH($A154&amp;$A$5,District!$J:$J,0))</f>
        <v>3.2258064516128997E-2</v>
      </c>
      <c r="T154" s="77">
        <f>INDEX(District!K:K,MATCH($A154&amp;$A$5,District!$J:$J,0))</f>
        <v>0.21551724137931</v>
      </c>
      <c r="U154" s="77">
        <f>INDEX(District!Q:Q,MATCH($A154&amp;$A$5,District!$J:$J,0))</f>
        <v>0.140350877192982</v>
      </c>
      <c r="V154" s="77">
        <f>INDEX(District!P:P,MATCH($A154&amp;$A$5,District!$J:$J,0))</f>
        <v>0.36</v>
      </c>
      <c r="W154" s="77">
        <f>INDEX(District!V:V,MATCH($A154&amp;$A$5,District!$J:$J,0))</f>
        <v>4.3478260869565202E-2</v>
      </c>
      <c r="X154" s="77">
        <f>INDEX(District!U:U,MATCH($A154&amp;$A$5,District!$J:$J,0))</f>
        <v>0.24137931034482801</v>
      </c>
      <c r="Y154" s="77">
        <f>INDEX(District!S:S,MATCH($A154&amp;$A$5,District!$J:$J,0))</f>
        <v>9.7222222222222196E-2</v>
      </c>
    </row>
    <row r="155" spans="1:25" x14ac:dyDescent="0.3">
      <c r="A155" s="29" t="s">
        <v>224</v>
      </c>
      <c r="B155" s="76">
        <f>INDEX(District!M:M,MATCH($A155&amp;$A$5,District!$J:$J,0))</f>
        <v>0.30952380952380998</v>
      </c>
      <c r="C155" s="77">
        <f>INDEX(District!AA:AA,MATCH($A155&amp;$A$5,District!$J:$J,0))</f>
        <v>0.46153846153846201</v>
      </c>
      <c r="D155" s="77">
        <f>INDEX(District!AE:AE,MATCH($A155&amp;$A$5,District!$J:$J,0))</f>
        <v>0.40540540540540498</v>
      </c>
      <c r="E155" s="77">
        <f>INDEX(District!T:T,MATCH($A155&amp;$A$5,District!$J:$J,0))</f>
        <v>0.58823529411764697</v>
      </c>
      <c r="F155" s="77">
        <f>INDEX(District!AB:AB,MATCH($A155&amp;$A$5,District!$J:$J,0))</f>
        <v>0.43548387096774199</v>
      </c>
      <c r="G155" s="77">
        <f>INDEX(District!AC:AC,MATCH($A155&amp;$A$5,District!$J:$J,0))</f>
        <v>0.42424242424242398</v>
      </c>
      <c r="H155" s="77">
        <f>INDEX(District!Z:Z,MATCH($A155&amp;$A$5,District!$J:$J,0))</f>
        <v>0.61111111111111105</v>
      </c>
      <c r="I155" s="77">
        <f>INDEX(District!O:O,MATCH($A155&amp;$A$5,District!$J:$J,0))</f>
        <v>0.42857142857142899</v>
      </c>
      <c r="J155" s="77">
        <f>INDEX(District!AG:AG,MATCH($A155&amp;$A$5,District!$J:$J,0))</f>
        <v>0.61538461538461497</v>
      </c>
      <c r="K155" s="77">
        <f>INDEX(District!W:W,MATCH($A155&amp;$A$5,District!$J:$J,0))</f>
        <v>0.44318181818181801</v>
      </c>
      <c r="L155" s="77">
        <f>INDEX(District!L:L,MATCH($A155&amp;$A$5,District!$J:$J,0))</f>
        <v>0.44680851063829802</v>
      </c>
      <c r="M155" s="77">
        <f>INDEX(District!Y:Y,MATCH($A155&amp;$A$5,District!$J:$J,0))</f>
        <v>0.35869565217391303</v>
      </c>
      <c r="N155" s="77">
        <f>INDEX(District!X:X,MATCH($A155&amp;$A$5,District!$J:$J,0))</f>
        <v>0.33333333333333298</v>
      </c>
      <c r="O155" s="77">
        <f>INDEX(District!AC:AC,MATCH($A155&amp;$A$5,District!$J:$J,0))</f>
        <v>0.42424242424242398</v>
      </c>
      <c r="P155" s="77">
        <f>INDEX(District!AF:AF,MATCH($A155&amp;$A$5,District!$J:$J,0))</f>
        <v>0.52941176470588203</v>
      </c>
      <c r="Q155" s="77">
        <f>INDEX(District!R:R,MATCH($A155&amp;$A$5,District!$J:$J,0))</f>
        <v>0.37037037037037002</v>
      </c>
      <c r="R155" s="77">
        <f>INDEX(District!AH:AH,MATCH($A155&amp;$A$5,District!$J:$J,0))</f>
        <v>0.38235294117647101</v>
      </c>
      <c r="S155" s="77">
        <f>INDEX(District!AD:AD,MATCH($A155&amp;$A$5,District!$J:$J,0))</f>
        <v>0.67741935483870996</v>
      </c>
      <c r="T155" s="77">
        <f>INDEX(District!K:K,MATCH($A155&amp;$A$5,District!$J:$J,0))</f>
        <v>0.42241379310344801</v>
      </c>
      <c r="U155" s="77">
        <f>INDEX(District!Q:Q,MATCH($A155&amp;$A$5,District!$J:$J,0))</f>
        <v>0.42105263157894701</v>
      </c>
      <c r="V155" s="77">
        <f>INDEX(District!P:P,MATCH($A155&amp;$A$5,District!$J:$J,0))</f>
        <v>0.44</v>
      </c>
      <c r="W155" s="77">
        <f>INDEX(District!V:V,MATCH($A155&amp;$A$5,District!$J:$J,0))</f>
        <v>0.69565217391304301</v>
      </c>
      <c r="X155" s="77">
        <f>INDEX(District!U:U,MATCH($A155&amp;$A$5,District!$J:$J,0))</f>
        <v>0.62068965517241403</v>
      </c>
      <c r="Y155" s="77">
        <f>INDEX(District!S:S,MATCH($A155&amp;$A$5,District!$J:$J,0))</f>
        <v>0.58333333333333304</v>
      </c>
    </row>
    <row r="156" spans="1:25" x14ac:dyDescent="0.3">
      <c r="A156" s="54" t="s">
        <v>223</v>
      </c>
      <c r="B156" s="76">
        <f>INDEX(District!M:M,MATCH($A156&amp;$A$5,District!$J:$J,0))</f>
        <v>0.26190476190476197</v>
      </c>
      <c r="C156" s="77">
        <f>INDEX(District!AA:AA,MATCH($A156&amp;$A$5,District!$J:$J,0))</f>
        <v>0.32692307692307698</v>
      </c>
      <c r="D156" s="77">
        <f>INDEX(District!AE:AE,MATCH($A156&amp;$A$5,District!$J:$J,0))</f>
        <v>0.45945945945945899</v>
      </c>
      <c r="E156" s="77">
        <f>INDEX(District!T:T,MATCH($A156&amp;$A$5,District!$J:$J,0))</f>
        <v>0.11764705882352899</v>
      </c>
      <c r="F156" s="77">
        <f>INDEX(District!AB:AB,MATCH($A156&amp;$A$5,District!$J:$J,0))</f>
        <v>0.467741935483871</v>
      </c>
      <c r="G156" s="77">
        <f>INDEX(District!AC:AC,MATCH($A156&amp;$A$5,District!$J:$J,0))</f>
        <v>0.33333333333333298</v>
      </c>
      <c r="H156" s="77">
        <f>INDEX(District!Z:Z,MATCH($A156&amp;$A$5,District!$J:$J,0))</f>
        <v>0.33333333333333298</v>
      </c>
      <c r="I156" s="77">
        <f>INDEX(District!O:O,MATCH($A156&amp;$A$5,District!$J:$J,0))</f>
        <v>0.39682539682539703</v>
      </c>
      <c r="J156" s="77">
        <f>INDEX(District!AG:AG,MATCH($A156&amp;$A$5,District!$J:$J,0))</f>
        <v>0.30769230769230799</v>
      </c>
      <c r="K156" s="77">
        <f>INDEX(District!W:W,MATCH($A156&amp;$A$5,District!$J:$J,0))</f>
        <v>0.39772727272727298</v>
      </c>
      <c r="L156" s="77">
        <f>INDEX(District!L:L,MATCH($A156&amp;$A$5,District!$J:$J,0))</f>
        <v>0.19148936170212799</v>
      </c>
      <c r="M156" s="77">
        <f>INDEX(District!Y:Y,MATCH($A156&amp;$A$5,District!$J:$J,0))</f>
        <v>0.39130434782608697</v>
      </c>
      <c r="N156" s="77">
        <f>INDEX(District!X:X,MATCH($A156&amp;$A$5,District!$J:$J,0))</f>
        <v>0.58333333333333304</v>
      </c>
      <c r="O156" s="77">
        <f>INDEX(District!AC:AC,MATCH($A156&amp;$A$5,District!$J:$J,0))</f>
        <v>0.33333333333333298</v>
      </c>
      <c r="P156" s="77">
        <f>INDEX(District!AF:AF,MATCH($A156&amp;$A$5,District!$J:$J,0))</f>
        <v>0.29411764705882398</v>
      </c>
      <c r="Q156" s="77">
        <f>INDEX(District!R:R,MATCH($A156&amp;$A$5,District!$J:$J,0))</f>
        <v>0.37037037037037002</v>
      </c>
      <c r="R156" s="77">
        <f>INDEX(District!AH:AH,MATCH($A156&amp;$A$5,District!$J:$J,0))</f>
        <v>0.55882352941176505</v>
      </c>
      <c r="S156" s="77">
        <f>INDEX(District!AD:AD,MATCH($A156&amp;$A$5,District!$J:$J,0))</f>
        <v>0.25806451612903197</v>
      </c>
      <c r="T156" s="77">
        <f>INDEX(District!K:K,MATCH($A156&amp;$A$5,District!$J:$J,0))</f>
        <v>0.36206896551724099</v>
      </c>
      <c r="U156" s="77">
        <f>INDEX(District!Q:Q,MATCH($A156&amp;$A$5,District!$J:$J,0))</f>
        <v>0.40350877192982498</v>
      </c>
      <c r="V156" s="77">
        <f>INDEX(District!P:P,MATCH($A156&amp;$A$5,District!$J:$J,0))</f>
        <v>0.192</v>
      </c>
      <c r="W156" s="77">
        <f>INDEX(District!V:V,MATCH($A156&amp;$A$5,District!$J:$J,0))</f>
        <v>0.217391304347826</v>
      </c>
      <c r="X156" s="77">
        <f>INDEX(District!U:U,MATCH($A156&amp;$A$5,District!$J:$J,0))</f>
        <v>0.13793103448275901</v>
      </c>
      <c r="Y156" s="77">
        <f>INDEX(District!S:S,MATCH($A156&amp;$A$5,District!$J:$J,0))</f>
        <v>0.27777777777777801</v>
      </c>
    </row>
    <row r="157" spans="1:25" x14ac:dyDescent="0.3">
      <c r="A157" s="41" t="s">
        <v>220</v>
      </c>
      <c r="B157" s="76">
        <f>INDEX(District!M:M,MATCH($A157&amp;$A$5,District!$J:$J,0))</f>
        <v>1.1904761904761901E-2</v>
      </c>
      <c r="C157" s="77">
        <f>INDEX(District!AA:AA,MATCH($A157&amp;$A$5,District!$J:$J,0))</f>
        <v>0</v>
      </c>
      <c r="D157" s="77">
        <f>INDEX(District!AE:AE,MATCH($A157&amp;$A$5,District!$J:$J,0))</f>
        <v>0</v>
      </c>
      <c r="E157" s="77">
        <f>INDEX(District!T:T,MATCH($A157&amp;$A$5,District!$J:$J,0))</f>
        <v>0</v>
      </c>
      <c r="F157" s="77">
        <f>INDEX(District!AB:AB,MATCH($A157&amp;$A$5,District!$J:$J,0))</f>
        <v>0</v>
      </c>
      <c r="G157" s="77">
        <f>INDEX(District!AC:AC,MATCH($A157&amp;$A$5,District!$J:$J,0))</f>
        <v>0</v>
      </c>
      <c r="H157" s="77">
        <f>INDEX(District!Z:Z,MATCH($A157&amp;$A$5,District!$J:$J,0))</f>
        <v>0</v>
      </c>
      <c r="I157" s="77">
        <f>INDEX(District!O:O,MATCH($A157&amp;$A$5,District!$J:$J,0))</f>
        <v>0</v>
      </c>
      <c r="J157" s="77">
        <f>INDEX(District!AG:AG,MATCH($A157&amp;$A$5,District!$J:$J,0))</f>
        <v>0</v>
      </c>
      <c r="K157" s="77">
        <f>INDEX(District!W:W,MATCH($A157&amp;$A$5,District!$J:$J,0))</f>
        <v>0</v>
      </c>
      <c r="L157" s="77">
        <f>INDEX(District!L:L,MATCH($A157&amp;$A$5,District!$J:$J,0))</f>
        <v>0</v>
      </c>
      <c r="M157" s="77">
        <f>INDEX(District!Y:Y,MATCH($A157&amp;$A$5,District!$J:$J,0))</f>
        <v>0</v>
      </c>
      <c r="N157" s="77">
        <f>INDEX(District!X:X,MATCH($A157&amp;$A$5,District!$J:$J,0))</f>
        <v>0</v>
      </c>
      <c r="O157" s="77">
        <f>INDEX(District!AC:AC,MATCH($A157&amp;$A$5,District!$J:$J,0))</f>
        <v>0</v>
      </c>
      <c r="P157" s="77">
        <f>INDEX(District!AF:AF,MATCH($A157&amp;$A$5,District!$J:$J,0))</f>
        <v>0</v>
      </c>
      <c r="Q157" s="77">
        <f>INDEX(District!R:R,MATCH($A157&amp;$A$5,District!$J:$J,0))</f>
        <v>0</v>
      </c>
      <c r="R157" s="77">
        <f>INDEX(District!AH:AH,MATCH($A157&amp;$A$5,District!$J:$J,0))</f>
        <v>0</v>
      </c>
      <c r="S157" s="77">
        <f>INDEX(District!AD:AD,MATCH($A157&amp;$A$5,District!$J:$J,0))</f>
        <v>0</v>
      </c>
      <c r="T157" s="77">
        <f>INDEX(District!K:K,MATCH($A157&amp;$A$5,District!$J:$J,0))</f>
        <v>0</v>
      </c>
      <c r="U157" s="77">
        <f>INDEX(District!Q:Q,MATCH($A157&amp;$A$5,District!$J:$J,0))</f>
        <v>1.7543859649122799E-2</v>
      </c>
      <c r="V157" s="77">
        <f>INDEX(District!P:P,MATCH($A157&amp;$A$5,District!$J:$J,0))</f>
        <v>8.0000000000000002E-3</v>
      </c>
      <c r="W157" s="77">
        <f>INDEX(District!V:V,MATCH($A157&amp;$A$5,District!$J:$J,0))</f>
        <v>2.1739130434782601E-2</v>
      </c>
      <c r="X157" s="77">
        <f>INDEX(District!U:U,MATCH($A157&amp;$A$5,District!$J:$J,0))</f>
        <v>0</v>
      </c>
      <c r="Y157" s="77">
        <f>INDEX(District!S:S,MATCH($A157&amp;$A$5,District!$J:$J,0))</f>
        <v>2.7777777777777801E-2</v>
      </c>
    </row>
    <row r="158" spans="1:25" x14ac:dyDescent="0.3">
      <c r="A158" s="41" t="s">
        <v>221</v>
      </c>
    </row>
    <row r="159" spans="1:25" x14ac:dyDescent="0.3">
      <c r="A159" s="29"/>
    </row>
    <row r="160" spans="1:25" x14ac:dyDescent="0.3">
      <c r="A160" s="29"/>
    </row>
    <row r="161" spans="1:25" x14ac:dyDescent="0.3">
      <c r="A161" s="25" t="s">
        <v>307</v>
      </c>
    </row>
    <row r="162" spans="1:25" x14ac:dyDescent="0.3">
      <c r="A162" s="66"/>
    </row>
    <row r="164" spans="1:25" x14ac:dyDescent="0.3">
      <c r="B164" s="85" t="s">
        <v>50</v>
      </c>
      <c r="C164" s="85" t="s">
        <v>53</v>
      </c>
      <c r="D164" s="85" t="s">
        <v>54</v>
      </c>
      <c r="E164" s="85" t="s">
        <v>49</v>
      </c>
      <c r="F164" s="85" t="s">
        <v>68</v>
      </c>
      <c r="G164" s="85" t="s">
        <v>51</v>
      </c>
      <c r="H164" s="85" t="s">
        <v>55</v>
      </c>
      <c r="I164" s="85" t="s">
        <v>69</v>
      </c>
      <c r="J164" s="85" t="s">
        <v>70</v>
      </c>
      <c r="K164" s="85" t="s">
        <v>71</v>
      </c>
      <c r="L164" s="85" t="s">
        <v>72</v>
      </c>
      <c r="M164" s="85" t="s">
        <v>73</v>
      </c>
      <c r="N164" s="85" t="s">
        <v>56</v>
      </c>
      <c r="O164" s="85" t="s">
        <v>74</v>
      </c>
      <c r="P164" s="85" t="s">
        <v>59</v>
      </c>
      <c r="Q164" s="85" t="s">
        <v>75</v>
      </c>
      <c r="R164" s="85" t="s">
        <v>76</v>
      </c>
      <c r="S164" s="85" t="s">
        <v>77</v>
      </c>
      <c r="T164" s="85" t="s">
        <v>78</v>
      </c>
      <c r="U164" s="85" t="s">
        <v>79</v>
      </c>
      <c r="V164" s="85" t="s">
        <v>57</v>
      </c>
      <c r="W164" s="85" t="s">
        <v>80</v>
      </c>
      <c r="X164" s="85" t="s">
        <v>52</v>
      </c>
      <c r="Y164" s="85" t="s">
        <v>58</v>
      </c>
    </row>
    <row r="165" spans="1:25" x14ac:dyDescent="0.3">
      <c r="A165" s="29" t="s">
        <v>229</v>
      </c>
      <c r="B165" s="76">
        <f>INDEX(District!M:M,MATCH($A165&amp;$A$5,District!$J:$J,0))</f>
        <v>0.177631578947368</v>
      </c>
      <c r="C165" s="76">
        <f>INDEX(District!AA:AA,MATCH($A165&amp;$A$5,District!$J:$J,0))</f>
        <v>7.8651685393258397E-2</v>
      </c>
      <c r="D165" s="76">
        <f>INDEX(District!AE:AE,MATCH($A165&amp;$A$5,District!$J:$J,0))</f>
        <v>4.7101449275362299E-2</v>
      </c>
      <c r="E165" s="76">
        <f>INDEX(District!T:T,MATCH($A165&amp;$A$5,District!$J:$J,0))</f>
        <v>0.1</v>
      </c>
      <c r="F165" s="76">
        <f>INDEX(District!AB:AB,MATCH($A165&amp;$A$5,District!$J:$J,0))</f>
        <v>7.2115384615384595E-2</v>
      </c>
      <c r="G165" s="76">
        <f>INDEX(District!AC:AC,MATCH($A165&amp;$A$5,District!$J:$J,0))</f>
        <v>0.12804878048780499</v>
      </c>
      <c r="H165" s="76">
        <f>INDEX(District!Z:Z,MATCH($A165&amp;$A$5,District!$J:$J,0))</f>
        <v>0.119205298013245</v>
      </c>
      <c r="I165" s="76">
        <f>INDEX(District!O:O,MATCH($A165&amp;$A$5,District!$J:$J,0))</f>
        <v>4.6979865771812103E-2</v>
      </c>
      <c r="J165" s="76">
        <f>INDEX(District!AG:AG,MATCH($A165&amp;$A$5,District!$J:$J,0))</f>
        <v>9.00900900900901E-2</v>
      </c>
      <c r="K165" s="76">
        <f>INDEX(District!W:W,MATCH($A165&amp;$A$5,District!$J:$J,0))</f>
        <v>7.6433121019108305E-2</v>
      </c>
      <c r="L165" s="76">
        <f>INDEX(District!L:L,MATCH($A165&amp;$A$5,District!$J:$J,0))</f>
        <v>0.12418300653594801</v>
      </c>
      <c r="M165" s="76">
        <f>INDEX(District!Y:Y,MATCH($A165&amp;$A$5,District!$J:$J,0))</f>
        <v>9.8445595854922296E-2</v>
      </c>
      <c r="N165" s="76">
        <f>INDEX(District!X:X,MATCH($A165&amp;$A$5,District!$J:$J,0))</f>
        <v>2.68817204301075E-2</v>
      </c>
      <c r="O165" s="76">
        <f>INDEX(District!AC:AC,MATCH($A165&amp;$A$5,District!$J:$J,0))</f>
        <v>0.12804878048780499</v>
      </c>
      <c r="P165" s="76">
        <f>INDEX(District!AF:AF,MATCH($A165&amp;$A$5,District!$J:$J,0))</f>
        <v>1.26582278481013E-2</v>
      </c>
      <c r="Q165" s="76">
        <f>INDEX(District!R:R,MATCH($A165&amp;$A$5,District!$J:$J,0))</f>
        <v>7.3170731707317097E-2</v>
      </c>
      <c r="R165" s="76">
        <f>INDEX(District!AH:AH,MATCH($A165&amp;$A$5,District!$J:$J,0))</f>
        <v>2.9126213592233E-2</v>
      </c>
      <c r="S165" s="76">
        <f>INDEX(District!AD:AD,MATCH($A165&amp;$A$5,District!$J:$J,0))</f>
        <v>2.6490066225165601E-2</v>
      </c>
      <c r="T165" s="76">
        <f>INDEX(District!K:K,MATCH($A165&amp;$A$5,District!$J:$J,0))</f>
        <v>0.102880658436214</v>
      </c>
      <c r="U165" s="76">
        <f>INDEX(District!Q:Q,MATCH($A165&amp;$A$5,District!$J:$J,0))</f>
        <v>8.17610062893082E-2</v>
      </c>
      <c r="V165" s="76">
        <f>INDEX(District!P:P,MATCH($A165&amp;$A$5,District!$J:$J,0))</f>
        <v>0.19909502262443399</v>
      </c>
      <c r="W165" s="76">
        <f>INDEX(District!V:V,MATCH($A165&amp;$A$5,District!$J:$J,0))</f>
        <v>0.161490683229814</v>
      </c>
      <c r="X165" s="76">
        <f>INDEX(District!U:U,MATCH($A165&amp;$A$5,District!$J:$J,0))</f>
        <v>0.132867132867133</v>
      </c>
      <c r="Y165" s="76">
        <f>INDEX(District!S:S,MATCH($A165&amp;$A$5,District!$J:$J,0))</f>
        <v>8.9005235602094293E-2</v>
      </c>
    </row>
    <row r="166" spans="1:25" x14ac:dyDescent="0.3">
      <c r="A166" s="41" t="s">
        <v>228</v>
      </c>
      <c r="B166" s="76">
        <f>INDEX(District!M:M,MATCH($A166&amp;$A$5,District!$J:$J,0))</f>
        <v>0.80921052631578905</v>
      </c>
      <c r="C166" s="77">
        <f>INDEX(District!AA:AA,MATCH($A166&amp;$A$5,District!$J:$J,0))</f>
        <v>0.90449438202247201</v>
      </c>
      <c r="D166" s="77">
        <f>INDEX(District!AE:AE,MATCH($A166&amp;$A$5,District!$J:$J,0))</f>
        <v>0.94565217391304301</v>
      </c>
      <c r="E166" s="77">
        <f>INDEX(District!T:T,MATCH($A166&amp;$A$5,District!$J:$J,0))</f>
        <v>0.85714285714285698</v>
      </c>
      <c r="F166" s="77">
        <f>INDEX(District!AB:AB,MATCH($A166&amp;$A$5,District!$J:$J,0))</f>
        <v>0.91826923076923095</v>
      </c>
      <c r="G166" s="77">
        <f>INDEX(District!AC:AC,MATCH($A166&amp;$A$5,District!$J:$J,0))</f>
        <v>0.87195121951219501</v>
      </c>
      <c r="H166" s="77">
        <f>INDEX(District!Z:Z,MATCH($A166&amp;$A$5,District!$J:$J,0))</f>
        <v>0.87417218543046404</v>
      </c>
      <c r="I166" s="77">
        <f>INDEX(District!O:O,MATCH($A166&amp;$A$5,District!$J:$J,0))</f>
        <v>0.93959731543624203</v>
      </c>
      <c r="J166" s="77">
        <f>INDEX(District!AG:AG,MATCH($A166&amp;$A$5,District!$J:$J,0))</f>
        <v>0.855855855855856</v>
      </c>
      <c r="K166" s="77">
        <f>INDEX(District!W:W,MATCH($A166&amp;$A$5,District!$J:$J,0))</f>
        <v>0.92356687898089196</v>
      </c>
      <c r="L166" s="77">
        <f>INDEX(District!L:L,MATCH($A166&amp;$A$5,District!$J:$J,0))</f>
        <v>0.86274509803921595</v>
      </c>
      <c r="M166" s="77">
        <f>INDEX(District!Y:Y,MATCH($A166&amp;$A$5,District!$J:$J,0))</f>
        <v>0.89119170984455998</v>
      </c>
      <c r="N166" s="77">
        <f>INDEX(District!X:X,MATCH($A166&amp;$A$5,District!$J:$J,0))</f>
        <v>0.967741935483871</v>
      </c>
      <c r="O166" s="77">
        <f>INDEX(District!AC:AC,MATCH($A166&amp;$A$5,District!$J:$J,0))</f>
        <v>0.87195121951219501</v>
      </c>
      <c r="P166" s="77">
        <f>INDEX(District!AF:AF,MATCH($A166&amp;$A$5,District!$J:$J,0))</f>
        <v>0.981012658227848</v>
      </c>
      <c r="Q166" s="77">
        <f>INDEX(District!R:R,MATCH($A166&amp;$A$5,District!$J:$J,0))</f>
        <v>0.92682926829268297</v>
      </c>
      <c r="R166" s="77">
        <f>INDEX(District!AH:AH,MATCH($A166&amp;$A$5,District!$J:$J,0))</f>
        <v>0.970873786407767</v>
      </c>
      <c r="S166" s="77">
        <f>INDEX(District!AD:AD,MATCH($A166&amp;$A$5,District!$J:$J,0))</f>
        <v>0.97350993377483497</v>
      </c>
      <c r="T166" s="77">
        <f>INDEX(District!K:K,MATCH($A166&amp;$A$5,District!$J:$J,0))</f>
        <v>0.88065843621399198</v>
      </c>
      <c r="U166" s="77">
        <f>INDEX(District!Q:Q,MATCH($A166&amp;$A$5,District!$J:$J,0))</f>
        <v>0.91823899371069195</v>
      </c>
      <c r="V166" s="77">
        <f>INDEX(District!P:P,MATCH($A166&amp;$A$5,District!$J:$J,0))</f>
        <v>0.79638009049773795</v>
      </c>
      <c r="W166" s="77">
        <f>INDEX(District!V:V,MATCH($A166&amp;$A$5,District!$J:$J,0))</f>
        <v>0.80745341614906796</v>
      </c>
      <c r="X166" s="77">
        <f>INDEX(District!U:U,MATCH($A166&amp;$A$5,District!$J:$J,0))</f>
        <v>0.86713286713286697</v>
      </c>
      <c r="Y166" s="77">
        <f>INDEX(District!S:S,MATCH($A166&amp;$A$5,District!$J:$J,0))</f>
        <v>0.86910994764397898</v>
      </c>
    </row>
    <row r="167" spans="1:25" x14ac:dyDescent="0.3">
      <c r="A167" s="54" t="s">
        <v>226</v>
      </c>
      <c r="B167" s="76">
        <f>INDEX(District!M:M,MATCH($A167&amp;$A$5,District!$J:$J,0))</f>
        <v>6.5789473684210497E-3</v>
      </c>
      <c r="C167" s="77">
        <f>INDEX(District!AA:AA,MATCH($A167&amp;$A$5,District!$J:$J,0))</f>
        <v>0</v>
      </c>
      <c r="D167" s="77">
        <f>INDEX(District!AE:AE,MATCH($A167&amp;$A$5,District!$J:$J,0))</f>
        <v>3.6231884057971002E-3</v>
      </c>
      <c r="E167" s="77">
        <f>INDEX(District!T:T,MATCH($A167&amp;$A$5,District!$J:$J,0))</f>
        <v>4.2857142857142899E-2</v>
      </c>
      <c r="F167" s="77">
        <f>INDEX(District!AB:AB,MATCH($A167&amp;$A$5,District!$J:$J,0))</f>
        <v>4.8076923076923097E-3</v>
      </c>
      <c r="G167" s="77">
        <f>INDEX(District!AC:AC,MATCH($A167&amp;$A$5,District!$J:$J,0))</f>
        <v>0</v>
      </c>
      <c r="H167" s="77">
        <f>INDEX(District!Z:Z,MATCH($A167&amp;$A$5,District!$J:$J,0))</f>
        <v>6.6225165562913899E-3</v>
      </c>
      <c r="I167" s="77">
        <f>INDEX(District!O:O,MATCH($A167&amp;$A$5,District!$J:$J,0))</f>
        <v>1.34228187919463E-2</v>
      </c>
      <c r="J167" s="77">
        <f>INDEX(District!AG:AG,MATCH($A167&amp;$A$5,District!$J:$J,0))</f>
        <v>5.4054054054054099E-2</v>
      </c>
      <c r="K167" s="77">
        <f>INDEX(District!W:W,MATCH($A167&amp;$A$5,District!$J:$J,0))</f>
        <v>0</v>
      </c>
      <c r="L167" s="77">
        <f>INDEX(District!L:L,MATCH($A167&amp;$A$5,District!$J:$J,0))</f>
        <v>6.5359477124183E-3</v>
      </c>
      <c r="M167" s="77">
        <f>INDEX(District!Y:Y,MATCH($A167&amp;$A$5,District!$J:$J,0))</f>
        <v>5.1813471502590702E-3</v>
      </c>
      <c r="N167" s="77">
        <f>INDEX(District!X:X,MATCH($A167&amp;$A$5,District!$J:$J,0))</f>
        <v>0</v>
      </c>
      <c r="O167" s="77">
        <f>INDEX(District!AC:AC,MATCH($A167&amp;$A$5,District!$J:$J,0))</f>
        <v>0</v>
      </c>
      <c r="P167" s="77">
        <f>INDEX(District!AF:AF,MATCH($A167&amp;$A$5,District!$J:$J,0))</f>
        <v>0</v>
      </c>
      <c r="Q167" s="77">
        <f>INDEX(District!R:R,MATCH($A167&amp;$A$5,District!$J:$J,0))</f>
        <v>0</v>
      </c>
      <c r="R167" s="77">
        <f>INDEX(District!AH:AH,MATCH($A167&amp;$A$5,District!$J:$J,0))</f>
        <v>0</v>
      </c>
      <c r="S167" s="77">
        <f>INDEX(District!AD:AD,MATCH($A167&amp;$A$5,District!$J:$J,0))</f>
        <v>0</v>
      </c>
      <c r="T167" s="77">
        <f>INDEX(District!K:K,MATCH($A167&amp;$A$5,District!$J:$J,0))</f>
        <v>1.2345679012345699E-2</v>
      </c>
      <c r="U167" s="77">
        <f>INDEX(District!Q:Q,MATCH($A167&amp;$A$5,District!$J:$J,0))</f>
        <v>0</v>
      </c>
      <c r="V167" s="77">
        <f>INDEX(District!P:P,MATCH($A167&amp;$A$5,District!$J:$J,0))</f>
        <v>4.5248868778280504E-3</v>
      </c>
      <c r="W167" s="77">
        <f>INDEX(District!V:V,MATCH($A167&amp;$A$5,District!$J:$J,0))</f>
        <v>3.1055900621118002E-2</v>
      </c>
      <c r="X167" s="77">
        <f>INDEX(District!U:U,MATCH($A167&amp;$A$5,District!$J:$J,0))</f>
        <v>0</v>
      </c>
      <c r="Y167" s="77">
        <f>INDEX(District!S:S,MATCH($A167&amp;$A$5,District!$J:$J,0))</f>
        <v>4.1884816753926697E-2</v>
      </c>
    </row>
    <row r="168" spans="1:25" x14ac:dyDescent="0.3">
      <c r="A168" s="41" t="s">
        <v>227</v>
      </c>
      <c r="B168" s="76">
        <f>INDEX(District!M:M,MATCH($A168&amp;$A$5,District!$J:$J,0))</f>
        <v>6.5789473684210497E-3</v>
      </c>
      <c r="C168" s="77">
        <f>INDEX(District!AA:AA,MATCH($A168&amp;$A$5,District!$J:$J,0))</f>
        <v>1.6853932584269701E-2</v>
      </c>
      <c r="D168" s="77">
        <f>INDEX(District!AE:AE,MATCH($A168&amp;$A$5,District!$J:$J,0))</f>
        <v>3.6231884057971002E-3</v>
      </c>
      <c r="E168" s="77">
        <f>INDEX(District!T:T,MATCH($A168&amp;$A$5,District!$J:$J,0))</f>
        <v>0</v>
      </c>
      <c r="F168" s="77">
        <f>INDEX(District!AB:AB,MATCH($A168&amp;$A$5,District!$J:$J,0))</f>
        <v>4.8076923076923097E-3</v>
      </c>
      <c r="G168" s="77">
        <f>INDEX(District!AC:AC,MATCH($A168&amp;$A$5,District!$J:$J,0))</f>
        <v>0</v>
      </c>
      <c r="H168" s="77">
        <f>INDEX(District!Z:Z,MATCH($A168&amp;$A$5,District!$J:$J,0))</f>
        <v>0</v>
      </c>
      <c r="I168" s="77">
        <f>INDEX(District!O:O,MATCH($A168&amp;$A$5,District!$J:$J,0))</f>
        <v>0</v>
      </c>
      <c r="J168" s="77">
        <f>INDEX(District!AG:AG,MATCH($A168&amp;$A$5,District!$J:$J,0))</f>
        <v>0</v>
      </c>
      <c r="K168" s="77">
        <f>INDEX(District!W:W,MATCH($A168&amp;$A$5,District!$J:$J,0))</f>
        <v>0</v>
      </c>
      <c r="L168" s="77">
        <f>INDEX(District!L:L,MATCH($A168&amp;$A$5,District!$J:$J,0))</f>
        <v>6.5359477124183E-3</v>
      </c>
      <c r="M168" s="77">
        <f>INDEX(District!Y:Y,MATCH($A168&amp;$A$5,District!$J:$J,0))</f>
        <v>5.1813471502590702E-3</v>
      </c>
      <c r="N168" s="77">
        <f>INDEX(District!X:X,MATCH($A168&amp;$A$5,District!$J:$J,0))</f>
        <v>5.3763440860215101E-3</v>
      </c>
      <c r="O168" s="77">
        <f>INDEX(District!AC:AC,MATCH($A168&amp;$A$5,District!$J:$J,0))</f>
        <v>0</v>
      </c>
      <c r="P168" s="77">
        <f>INDEX(District!AF:AF,MATCH($A168&amp;$A$5,District!$J:$J,0))</f>
        <v>6.3291139240506302E-3</v>
      </c>
      <c r="Q168" s="77">
        <f>INDEX(District!R:R,MATCH($A168&amp;$A$5,District!$J:$J,0))</f>
        <v>0</v>
      </c>
      <c r="R168" s="77">
        <f>INDEX(District!AH:AH,MATCH($A168&amp;$A$5,District!$J:$J,0))</f>
        <v>0</v>
      </c>
      <c r="S168" s="77">
        <f>INDEX(District!AD:AD,MATCH($A168&amp;$A$5,District!$J:$J,0))</f>
        <v>0</v>
      </c>
      <c r="T168" s="77">
        <f>INDEX(District!K:K,MATCH($A168&amp;$A$5,District!$J:$J,0))</f>
        <v>4.11522633744856E-3</v>
      </c>
      <c r="U168" s="77">
        <f>INDEX(District!Q:Q,MATCH($A168&amp;$A$5,District!$J:$J,0))</f>
        <v>0</v>
      </c>
      <c r="V168" s="77">
        <f>INDEX(District!P:P,MATCH($A168&amp;$A$5,District!$J:$J,0))</f>
        <v>0</v>
      </c>
      <c r="W168" s="77">
        <f>INDEX(District!V:V,MATCH($A168&amp;$A$5,District!$J:$J,0))</f>
        <v>0</v>
      </c>
      <c r="X168" s="77">
        <f>INDEX(District!U:U,MATCH($A168&amp;$A$5,District!$J:$J,0))</f>
        <v>0</v>
      </c>
      <c r="Y168" s="77">
        <f>INDEX(District!S:S,MATCH($A168&amp;$A$5,District!$J:$J,0))</f>
        <v>0</v>
      </c>
    </row>
    <row r="169" spans="1:25" x14ac:dyDescent="0.3">
      <c r="A169" s="29"/>
    </row>
    <row r="170" spans="1:25" x14ac:dyDescent="0.3">
      <c r="A170" s="29"/>
    </row>
    <row r="171" spans="1:25" x14ac:dyDescent="0.3">
      <c r="A171" s="25" t="s">
        <v>246</v>
      </c>
      <c r="B171" s="25"/>
      <c r="C171" s="25"/>
      <c r="D171" s="25"/>
      <c r="E171" s="25"/>
      <c r="F171" s="25"/>
      <c r="G171" s="25"/>
      <c r="H171" s="25"/>
      <c r="I171" s="25"/>
      <c r="J171" s="25"/>
      <c r="K171" s="25"/>
      <c r="L171" s="25"/>
      <c r="M171" s="25"/>
    </row>
    <row r="172" spans="1:25" x14ac:dyDescent="0.3">
      <c r="A172" s="66" t="s">
        <v>232</v>
      </c>
    </row>
    <row r="174" spans="1:25" x14ac:dyDescent="0.3">
      <c r="B174" s="85" t="s">
        <v>50</v>
      </c>
      <c r="C174" s="85" t="s">
        <v>53</v>
      </c>
      <c r="D174" s="85" t="s">
        <v>54</v>
      </c>
      <c r="E174" s="85" t="s">
        <v>49</v>
      </c>
      <c r="F174" s="85" t="s">
        <v>68</v>
      </c>
      <c r="G174" s="85" t="s">
        <v>51</v>
      </c>
      <c r="H174" s="85" t="s">
        <v>55</v>
      </c>
      <c r="I174" s="85" t="s">
        <v>69</v>
      </c>
      <c r="J174" s="85" t="s">
        <v>70</v>
      </c>
      <c r="K174" s="85" t="s">
        <v>71</v>
      </c>
      <c r="L174" s="85" t="s">
        <v>72</v>
      </c>
      <c r="M174" s="85" t="s">
        <v>73</v>
      </c>
      <c r="N174" s="85" t="s">
        <v>56</v>
      </c>
      <c r="O174" s="85" t="s">
        <v>74</v>
      </c>
      <c r="P174" s="85" t="s">
        <v>59</v>
      </c>
      <c r="Q174" s="85" t="s">
        <v>75</v>
      </c>
      <c r="R174" s="85" t="s">
        <v>76</v>
      </c>
      <c r="S174" s="85" t="s">
        <v>77</v>
      </c>
      <c r="T174" s="85" t="s">
        <v>78</v>
      </c>
      <c r="U174" s="85" t="s">
        <v>79</v>
      </c>
      <c r="V174" s="85" t="s">
        <v>57</v>
      </c>
      <c r="W174" s="85" t="s">
        <v>80</v>
      </c>
      <c r="X174" s="85" t="s">
        <v>52</v>
      </c>
      <c r="Y174" s="85" t="s">
        <v>58</v>
      </c>
    </row>
    <row r="175" spans="1:25" x14ac:dyDescent="0.3">
      <c r="A175" s="54" t="s">
        <v>235</v>
      </c>
      <c r="B175" s="76">
        <f>INDEX(District!M:M,MATCH($A175&amp;$A$5,District!$J:$J,0))</f>
        <v>7.4074074074074098E-2</v>
      </c>
      <c r="C175" s="77">
        <f>INDEX(District!AA:AA,MATCH($A175&amp;$A$5,District!$J:$J,0))</f>
        <v>0.14285714285714299</v>
      </c>
      <c r="D175" s="77">
        <f>INDEX(District!AE:AE,MATCH($A175&amp;$A$5,District!$J:$J,0))</f>
        <v>7.69230769230769E-2</v>
      </c>
      <c r="E175" s="77">
        <f>INDEX(District!T:T,MATCH($A175&amp;$A$5,District!$J:$J,0))</f>
        <v>0.14285714285714299</v>
      </c>
      <c r="F175" s="77">
        <f>INDEX(District!AB:AB,MATCH($A175&amp;$A$5,District!$J:$J,0))</f>
        <v>6.6666666666666693E-2</v>
      </c>
      <c r="G175" s="77">
        <f>INDEX(District!AC:AC,MATCH($A175&amp;$A$5,District!$J:$J,0))</f>
        <v>0.238095238095238</v>
      </c>
      <c r="H175" s="77">
        <f>INDEX(District!Z:Z,MATCH($A175&amp;$A$5,District!$J:$J,0))</f>
        <v>0</v>
      </c>
      <c r="I175" s="77">
        <f>INDEX(District!O:O,MATCH($A175&amp;$A$5,District!$J:$J,0))</f>
        <v>0.14285714285714299</v>
      </c>
      <c r="J175" s="77">
        <f>INDEX(District!AG:AG,MATCH($A175&amp;$A$5,District!$J:$J,0))</f>
        <v>0</v>
      </c>
      <c r="K175" s="77">
        <f>INDEX(District!W:W,MATCH($A175&amp;$A$5,District!$J:$J,0))</f>
        <v>8.3333333333333301E-2</v>
      </c>
      <c r="L175" s="77">
        <f>INDEX(District!L:L,MATCH($A175&amp;$A$5,District!$J:$J,0))</f>
        <v>0.57894736842105299</v>
      </c>
      <c r="M175" s="77">
        <f>INDEX(District!Y:Y,MATCH($A175&amp;$A$5,District!$J:$J,0))</f>
        <v>0.26315789473684198</v>
      </c>
      <c r="N175" s="77">
        <f>INDEX(District!X:X,MATCH($A175&amp;$A$5,District!$J:$J,0))</f>
        <v>0</v>
      </c>
      <c r="O175" s="77">
        <f>INDEX(District!AC:AC,MATCH($A175&amp;$A$5,District!$J:$J,0))</f>
        <v>0.238095238095238</v>
      </c>
      <c r="P175" s="77">
        <f>INDEX(District!AF:AF,MATCH($A175&amp;$A$5,District!$J:$J,0))</f>
        <v>0</v>
      </c>
      <c r="Q175" s="77">
        <f>INDEX(District!R:R,MATCH($A175&amp;$A$5,District!$J:$J,0))</f>
        <v>0</v>
      </c>
      <c r="R175" s="77">
        <f>INDEX(District!AH:AH,MATCH($A175&amp;$A$5,District!$J:$J,0))</f>
        <v>0</v>
      </c>
      <c r="S175" s="77">
        <f>INDEX(District!AD:AD,MATCH($A175&amp;$A$5,District!$J:$J,0))</f>
        <v>0</v>
      </c>
      <c r="T175" s="77">
        <f>INDEX(District!K:K,MATCH($A175&amp;$A$5,District!$J:$J,0))</f>
        <v>0.08</v>
      </c>
      <c r="U175" s="77">
        <f>INDEX(District!Q:Q,MATCH($A175&amp;$A$5,District!$J:$J,0))</f>
        <v>0</v>
      </c>
      <c r="V175" s="77">
        <f>INDEX(District!P:P,MATCH($A175&amp;$A$5,District!$J:$J,0))</f>
        <v>0.13636363636363599</v>
      </c>
      <c r="W175" s="77">
        <f>INDEX(District!V:V,MATCH($A175&amp;$A$5,District!$J:$J,0))</f>
        <v>0</v>
      </c>
      <c r="X175" s="77">
        <f>INDEX(District!U:U,MATCH($A175&amp;$A$5,District!$J:$J,0))</f>
        <v>0</v>
      </c>
      <c r="Y175" s="77">
        <f>INDEX(District!S:S,MATCH($A175&amp;$A$5,District!$J:$J,0))</f>
        <v>5.8823529411764698E-2</v>
      </c>
    </row>
    <row r="176" spans="1:25" x14ac:dyDescent="0.3">
      <c r="A176" s="54" t="s">
        <v>237</v>
      </c>
      <c r="B176" s="76">
        <f>INDEX(District!M:M,MATCH($A176&amp;$A$5,District!$J:$J,0))</f>
        <v>0.407407407407407</v>
      </c>
      <c r="C176" s="77">
        <f>INDEX(District!AA:AA,MATCH($A176&amp;$A$5,District!$J:$J,0))</f>
        <v>0.2</v>
      </c>
      <c r="D176" s="77">
        <f>INDEX(District!AE:AE,MATCH($A176&amp;$A$5,District!$J:$J,0))</f>
        <v>0.7</v>
      </c>
      <c r="E176" s="77">
        <f>INDEX(District!T:T,MATCH($A176&amp;$A$5,District!$J:$J,0))</f>
        <v>0.5</v>
      </c>
      <c r="F176" s="77">
        <f>INDEX(District!AB:AB,MATCH($A176&amp;$A$5,District!$J:$J,0))</f>
        <v>0.38095238095238099</v>
      </c>
      <c r="G176" s="77">
        <f>INDEX(District!AC:AC,MATCH($A176&amp;$A$5,District!$J:$J,0))</f>
        <v>0.5</v>
      </c>
      <c r="H176" s="77">
        <f>INDEX(District!Z:Z,MATCH($A176&amp;$A$5,District!$J:$J,0))</f>
        <v>0.5</v>
      </c>
      <c r="I176" s="77">
        <f>INDEX(District!O:O,MATCH($A176&amp;$A$5,District!$J:$J,0))</f>
        <v>0.28571428571428598</v>
      </c>
      <c r="J176" s="77">
        <f>INDEX(District!AG:AG,MATCH($A176&amp;$A$5,District!$J:$J,0))</f>
        <v>0</v>
      </c>
      <c r="K176" s="77">
        <f>INDEX(District!W:W,MATCH($A176&amp;$A$5,District!$J:$J,0))</f>
        <v>0.41666666666666702</v>
      </c>
      <c r="L176" s="77">
        <f>INDEX(District!L:L,MATCH($A176&amp;$A$5,District!$J:$J,0))</f>
        <v>0.26315789473684198</v>
      </c>
      <c r="M176" s="77">
        <f>INDEX(District!Y:Y,MATCH($A176&amp;$A$5,District!$J:$J,0))</f>
        <v>0.44444444444444398</v>
      </c>
      <c r="N176" s="77">
        <f>INDEX(District!X:X,MATCH($A176&amp;$A$5,District!$J:$J,0))</f>
        <v>0.36842105263157898</v>
      </c>
      <c r="O176" s="77">
        <f>INDEX(District!AC:AC,MATCH($A176&amp;$A$5,District!$J:$J,0))</f>
        <v>0.5</v>
      </c>
      <c r="P176" s="77">
        <f>INDEX(District!AF:AF,MATCH($A176&amp;$A$5,District!$J:$J,0))</f>
        <v>0</v>
      </c>
      <c r="Q176" s="77">
        <f>INDEX(District!R:R,MATCH($A176&amp;$A$5,District!$J:$J,0))</f>
        <v>0.5</v>
      </c>
      <c r="R176" s="77">
        <f>INDEX(District!AH:AH,MATCH($A176&amp;$A$5,District!$J:$J,0))</f>
        <v>0</v>
      </c>
      <c r="S176" s="77">
        <f>INDEX(District!AD:AD,MATCH($A176&amp;$A$5,District!$J:$J,0))</f>
        <v>0.38461538461538503</v>
      </c>
      <c r="T176" s="77">
        <f>INDEX(District!K:K,MATCH($A176&amp;$A$5,District!$J:$J,0))</f>
        <v>0.48</v>
      </c>
      <c r="U176" s="77">
        <f>INDEX(District!Q:Q,MATCH($A176&amp;$A$5,District!$J:$J,0))</f>
        <v>0.46153846153846201</v>
      </c>
      <c r="V176" s="77">
        <f>INDEX(District!P:P,MATCH($A176&amp;$A$5,District!$J:$J,0))</f>
        <v>0.56818181818181801</v>
      </c>
      <c r="W176" s="77">
        <f>INDEX(District!V:V,MATCH($A176&amp;$A$5,District!$J:$J,0))</f>
        <v>0.88461538461538503</v>
      </c>
      <c r="X176" s="77">
        <f>INDEX(District!U:U,MATCH($A176&amp;$A$5,District!$J:$J,0))</f>
        <v>0.68421052631578905</v>
      </c>
      <c r="Y176" s="77">
        <f>INDEX(District!S:S,MATCH($A176&amp;$A$5,District!$J:$J,0))</f>
        <v>0.41176470588235298</v>
      </c>
    </row>
    <row r="177" spans="1:25" x14ac:dyDescent="0.3">
      <c r="A177" s="54" t="s">
        <v>236</v>
      </c>
      <c r="B177" s="76">
        <f>INDEX(District!M:M,MATCH($A177&amp;$A$5,District!$J:$J,0))</f>
        <v>0.407407407407407</v>
      </c>
      <c r="C177" s="77">
        <f>INDEX(District!AA:AA,MATCH($A177&amp;$A$5,District!$J:$J,0))</f>
        <v>0.35714285714285698</v>
      </c>
      <c r="D177" s="77">
        <f>INDEX(District!AE:AE,MATCH($A177&amp;$A$5,District!$J:$J,0))</f>
        <v>0.46153846153846201</v>
      </c>
      <c r="E177" s="77">
        <f>INDEX(District!T:T,MATCH($A177&amp;$A$5,District!$J:$J,0))</f>
        <v>0.35714285714285698</v>
      </c>
      <c r="F177" s="77">
        <f>INDEX(District!AB:AB,MATCH($A177&amp;$A$5,District!$J:$J,0))</f>
        <v>0.73333333333333295</v>
      </c>
      <c r="G177" s="77">
        <f>INDEX(District!AC:AC,MATCH($A177&amp;$A$5,District!$J:$J,0))</f>
        <v>0.38095238095238099</v>
      </c>
      <c r="H177" s="77">
        <f>INDEX(District!Z:Z,MATCH($A177&amp;$A$5,District!$J:$J,0))</f>
        <v>0.55555555555555602</v>
      </c>
      <c r="I177" s="77">
        <f>INDEX(District!O:O,MATCH($A177&amp;$A$5,District!$J:$J,0))</f>
        <v>0.28571428571428598</v>
      </c>
      <c r="J177" s="77">
        <f>INDEX(District!AG:AG,MATCH($A177&amp;$A$5,District!$J:$J,0))</f>
        <v>0.3</v>
      </c>
      <c r="K177" s="77">
        <f>INDEX(District!W:W,MATCH($A177&amp;$A$5,District!$J:$J,0))</f>
        <v>0.5</v>
      </c>
      <c r="L177" s="77">
        <f>INDEX(District!L:L,MATCH($A177&amp;$A$5,District!$J:$J,0))</f>
        <v>0.157894736842105</v>
      </c>
      <c r="M177" s="77">
        <f>INDEX(District!Y:Y,MATCH($A177&amp;$A$5,District!$J:$J,0))</f>
        <v>0.36842105263157898</v>
      </c>
      <c r="N177" s="77">
        <f>INDEX(District!X:X,MATCH($A177&amp;$A$5,District!$J:$J,0))</f>
        <v>1</v>
      </c>
      <c r="O177" s="77">
        <f>INDEX(District!AC:AC,MATCH($A177&amp;$A$5,District!$J:$J,0))</f>
        <v>0.38095238095238099</v>
      </c>
      <c r="P177" s="77">
        <f>INDEX(District!AF:AF,MATCH($A177&amp;$A$5,District!$J:$J,0))</f>
        <v>0</v>
      </c>
      <c r="Q177" s="77">
        <f>INDEX(District!R:R,MATCH($A177&amp;$A$5,District!$J:$J,0))</f>
        <v>0.5</v>
      </c>
      <c r="R177" s="77">
        <f>INDEX(District!AH:AH,MATCH($A177&amp;$A$5,District!$J:$J,0))</f>
        <v>1</v>
      </c>
      <c r="S177" s="77">
        <f>INDEX(District!AD:AD,MATCH($A177&amp;$A$5,District!$J:$J,0))</f>
        <v>0.25</v>
      </c>
      <c r="T177" s="77">
        <f>INDEX(District!K:K,MATCH($A177&amp;$A$5,District!$J:$J,0))</f>
        <v>0.44</v>
      </c>
      <c r="U177" s="77">
        <f>INDEX(District!Q:Q,MATCH($A177&amp;$A$5,District!$J:$J,0))</f>
        <v>0.53846153846153899</v>
      </c>
      <c r="V177" s="77">
        <f>INDEX(District!P:P,MATCH($A177&amp;$A$5,District!$J:$J,0))</f>
        <v>0.29545454545454503</v>
      </c>
      <c r="W177" s="77">
        <f>INDEX(District!V:V,MATCH($A177&amp;$A$5,District!$J:$J,0))</f>
        <v>0.115384615384615</v>
      </c>
      <c r="X177" s="77">
        <f>INDEX(District!U:U,MATCH($A177&amp;$A$5,District!$J:$J,0))</f>
        <v>0.31578947368421101</v>
      </c>
      <c r="Y177" s="77">
        <f>INDEX(District!S:S,MATCH($A177&amp;$A$5,District!$J:$J,0))</f>
        <v>0.47058823529411797</v>
      </c>
    </row>
    <row r="178" spans="1:25" x14ac:dyDescent="0.3">
      <c r="A178" s="41" t="s">
        <v>233</v>
      </c>
      <c r="B178" s="76">
        <f>INDEX(District!M:M,MATCH($A178&amp;$A$5,District!$J:$J,0))</f>
        <v>0</v>
      </c>
      <c r="C178" s="77">
        <f>INDEX(District!AA:AA,MATCH($A178&amp;$A$5,District!$J:$J,0))</f>
        <v>0</v>
      </c>
      <c r="D178" s="77">
        <f>INDEX(District!AE:AE,MATCH($A178&amp;$A$5,District!$J:$J,0))</f>
        <v>0</v>
      </c>
      <c r="E178" s="77">
        <f>INDEX(District!T:T,MATCH($A178&amp;$A$5,District!$J:$J,0))</f>
        <v>0</v>
      </c>
      <c r="F178" s="77">
        <f>INDEX(District!AB:AB,MATCH($A178&amp;$A$5,District!$J:$J,0))</f>
        <v>0</v>
      </c>
      <c r="G178" s="77">
        <f>INDEX(District!AC:AC,MATCH($A178&amp;$A$5,District!$J:$J,0))</f>
        <v>0</v>
      </c>
      <c r="H178" s="77">
        <f>INDEX(District!Z:Z,MATCH($A178&amp;$A$5,District!$J:$J,0))</f>
        <v>0</v>
      </c>
      <c r="I178" s="77">
        <f>INDEX(District!O:O,MATCH($A178&amp;$A$5,District!$J:$J,0))</f>
        <v>0.28571428571428598</v>
      </c>
      <c r="J178" s="77">
        <f>INDEX(District!AG:AG,MATCH($A178&amp;$A$5,District!$J:$J,0))</f>
        <v>0</v>
      </c>
      <c r="K178" s="77">
        <f>INDEX(District!W:W,MATCH($A178&amp;$A$5,District!$J:$J,0))</f>
        <v>0</v>
      </c>
      <c r="L178" s="77">
        <f>INDEX(District!L:L,MATCH($A178&amp;$A$5,District!$J:$J,0))</f>
        <v>0</v>
      </c>
      <c r="M178" s="77">
        <f>INDEX(District!Y:Y,MATCH($A178&amp;$A$5,District!$J:$J,0))</f>
        <v>0</v>
      </c>
      <c r="N178" s="77">
        <f>INDEX(District!X:X,MATCH($A178&amp;$A$5,District!$J:$J,0))</f>
        <v>0</v>
      </c>
      <c r="O178" s="77">
        <f>INDEX(District!AC:AC,MATCH($A178&amp;$A$5,District!$J:$J,0))</f>
        <v>0</v>
      </c>
      <c r="P178" s="77">
        <f>INDEX(District!AF:AF,MATCH($A178&amp;$A$5,District!$J:$J,0))</f>
        <v>0</v>
      </c>
      <c r="Q178" s="77">
        <f>INDEX(District!R:R,MATCH($A178&amp;$A$5,District!$J:$J,0))</f>
        <v>0</v>
      </c>
      <c r="R178" s="77">
        <f>INDEX(District!AH:AH,MATCH($A178&amp;$A$5,District!$J:$J,0))</f>
        <v>0</v>
      </c>
      <c r="S178" s="77">
        <f>INDEX(District!AD:AD,MATCH($A178&amp;$A$5,District!$J:$J,0))</f>
        <v>0</v>
      </c>
      <c r="T178" s="77">
        <f>INDEX(District!K:K,MATCH($A178&amp;$A$5,District!$J:$J,0))</f>
        <v>7.4074074074074098E-2</v>
      </c>
      <c r="U178" s="77">
        <f>INDEX(District!Q:Q,MATCH($A178&amp;$A$5,District!$J:$J,0))</f>
        <v>0</v>
      </c>
      <c r="V178" s="77">
        <f>INDEX(District!P:P,MATCH($A178&amp;$A$5,District!$J:$J,0))</f>
        <v>0</v>
      </c>
      <c r="W178" s="77">
        <f>INDEX(District!V:V,MATCH($A178&amp;$A$5,District!$J:$J,0))</f>
        <v>0</v>
      </c>
      <c r="X178" s="77">
        <f>INDEX(District!U:U,MATCH($A178&amp;$A$5,District!$J:$J,0))</f>
        <v>0</v>
      </c>
      <c r="Y178" s="77">
        <f>INDEX(District!S:S,MATCH($A178&amp;$A$5,District!$J:$J,0))</f>
        <v>5.8823529411764698E-2</v>
      </c>
    </row>
    <row r="179" spans="1:25" x14ac:dyDescent="0.3">
      <c r="A179" s="41" t="s">
        <v>234</v>
      </c>
      <c r="B179" s="76">
        <f>INDEX(District!M:M,MATCH($A179&amp;$A$5,District!$J:$J,0))</f>
        <v>0</v>
      </c>
      <c r="C179" s="77">
        <f>INDEX(District!AA:AA,MATCH($A179&amp;$A$5,District!$J:$J,0))</f>
        <v>0</v>
      </c>
      <c r="D179" s="77">
        <f>INDEX(District!AE:AE,MATCH($A179&amp;$A$5,District!$J:$J,0))</f>
        <v>7.69230769230769E-2</v>
      </c>
      <c r="E179" s="77">
        <f>INDEX(District!T:T,MATCH($A179&amp;$A$5,District!$J:$J,0))</f>
        <v>0</v>
      </c>
      <c r="F179" s="77">
        <f>INDEX(District!AB:AB,MATCH($A179&amp;$A$5,District!$J:$J,0))</f>
        <v>0</v>
      </c>
      <c r="G179" s="77">
        <f>INDEX(District!AC:AC,MATCH($A179&amp;$A$5,District!$J:$J,0))</f>
        <v>0</v>
      </c>
      <c r="H179" s="77">
        <f>INDEX(District!Z:Z,MATCH($A179&amp;$A$5,District!$J:$J,0))</f>
        <v>0</v>
      </c>
      <c r="I179" s="77">
        <f>INDEX(District!O:O,MATCH($A179&amp;$A$5,District!$J:$J,0))</f>
        <v>0</v>
      </c>
      <c r="J179" s="77">
        <f>INDEX(District!AG:AG,MATCH($A179&amp;$A$5,District!$J:$J,0))</f>
        <v>0</v>
      </c>
      <c r="K179" s="77">
        <f>INDEX(District!W:W,MATCH($A179&amp;$A$5,District!$J:$J,0))</f>
        <v>0</v>
      </c>
      <c r="L179" s="77">
        <f>INDEX(District!L:L,MATCH($A179&amp;$A$5,District!$J:$J,0))</f>
        <v>0</v>
      </c>
      <c r="M179" s="77">
        <f>INDEX(District!Y:Y,MATCH($A179&amp;$A$5,District!$J:$J,0))</f>
        <v>0</v>
      </c>
      <c r="N179" s="77">
        <f>INDEX(District!X:X,MATCH($A179&amp;$A$5,District!$J:$J,0))</f>
        <v>0</v>
      </c>
      <c r="O179" s="77">
        <f>INDEX(District!AC:AC,MATCH($A179&amp;$A$5,District!$J:$J,0))</f>
        <v>0</v>
      </c>
      <c r="P179" s="77">
        <f>INDEX(District!AF:AF,MATCH($A179&amp;$A$5,District!$J:$J,0))</f>
        <v>0</v>
      </c>
      <c r="Q179" s="77">
        <f>INDEX(District!R:R,MATCH($A179&amp;$A$5,District!$J:$J,0))</f>
        <v>0</v>
      </c>
      <c r="R179" s="77">
        <f>INDEX(District!AH:AH,MATCH($A179&amp;$A$5,District!$J:$J,0))</f>
        <v>0</v>
      </c>
      <c r="S179" s="77">
        <f>INDEX(District!AD:AD,MATCH($A179&amp;$A$5,District!$J:$J,0))</f>
        <v>0.25</v>
      </c>
      <c r="T179" s="77">
        <f>INDEX(District!K:K,MATCH($A179&amp;$A$5,District!$J:$J,0))</f>
        <v>3.7037037037037E-2</v>
      </c>
      <c r="U179" s="77">
        <f>INDEX(District!Q:Q,MATCH($A179&amp;$A$5,District!$J:$J,0))</f>
        <v>0</v>
      </c>
      <c r="V179" s="77">
        <f>INDEX(District!P:P,MATCH($A179&amp;$A$5,District!$J:$J,0))</f>
        <v>0</v>
      </c>
      <c r="W179" s="77">
        <f>INDEX(District!V:V,MATCH($A179&amp;$A$5,District!$J:$J,0))</f>
        <v>0</v>
      </c>
      <c r="X179" s="77">
        <f>INDEX(District!U:U,MATCH($A179&amp;$A$5,District!$J:$J,0))</f>
        <v>0</v>
      </c>
      <c r="Y179" s="77">
        <f>INDEX(District!S:S,MATCH($A179&amp;$A$5,District!$J:$J,0))</f>
        <v>0</v>
      </c>
    </row>
    <row r="180" spans="1:25" x14ac:dyDescent="0.3">
      <c r="A180" s="54"/>
    </row>
    <row r="181" spans="1:25" x14ac:dyDescent="0.3">
      <c r="A181" s="29"/>
    </row>
    <row r="182" spans="1:25" x14ac:dyDescent="0.3">
      <c r="A182" s="29"/>
    </row>
    <row r="183" spans="1:25" x14ac:dyDescent="0.3">
      <c r="A183" s="25" t="s">
        <v>241</v>
      </c>
    </row>
    <row r="184" spans="1:25" x14ac:dyDescent="0.3">
      <c r="A184" s="66"/>
    </row>
    <row r="185" spans="1:25" x14ac:dyDescent="0.3">
      <c r="B185" s="85" t="s">
        <v>50</v>
      </c>
      <c r="C185" s="85" t="s">
        <v>53</v>
      </c>
      <c r="D185" s="85" t="s">
        <v>54</v>
      </c>
      <c r="E185" s="85" t="s">
        <v>49</v>
      </c>
      <c r="F185" s="85" t="s">
        <v>68</v>
      </c>
      <c r="G185" s="85" t="s">
        <v>51</v>
      </c>
      <c r="H185" s="85" t="s">
        <v>55</v>
      </c>
      <c r="I185" s="85" t="s">
        <v>69</v>
      </c>
      <c r="J185" s="85" t="s">
        <v>70</v>
      </c>
      <c r="K185" s="85" t="s">
        <v>71</v>
      </c>
      <c r="L185" s="85" t="s">
        <v>72</v>
      </c>
      <c r="M185" s="85" t="s">
        <v>73</v>
      </c>
      <c r="N185" s="85" t="s">
        <v>56</v>
      </c>
      <c r="O185" s="85" t="s">
        <v>74</v>
      </c>
      <c r="P185" s="85" t="s">
        <v>59</v>
      </c>
      <c r="Q185" s="85" t="s">
        <v>75</v>
      </c>
      <c r="R185" s="85" t="s">
        <v>76</v>
      </c>
      <c r="S185" s="85" t="s">
        <v>77</v>
      </c>
      <c r="T185" s="85" t="s">
        <v>78</v>
      </c>
      <c r="U185" s="85" t="s">
        <v>79</v>
      </c>
      <c r="V185" s="85" t="s">
        <v>57</v>
      </c>
      <c r="W185" s="85" t="s">
        <v>80</v>
      </c>
      <c r="X185" s="85" t="s">
        <v>52</v>
      </c>
      <c r="Y185" s="85" t="s">
        <v>58</v>
      </c>
    </row>
    <row r="186" spans="1:25" x14ac:dyDescent="0.3">
      <c r="A186" s="54" t="s">
        <v>245</v>
      </c>
      <c r="B186" s="76">
        <f>INDEX(District!M:M,MATCH($A186&amp;$A$5,District!$J:$J,0))</f>
        <v>9.8684210526315805E-2</v>
      </c>
      <c r="C186" s="77">
        <f>INDEX(District!AA:AA,MATCH($A186&amp;$A$5,District!$J:$J,0))</f>
        <v>5.6179775280898903E-2</v>
      </c>
      <c r="D186" s="77">
        <f>INDEX(District!AE:AE,MATCH($A186&amp;$A$5,District!$J:$J,0))</f>
        <v>2.1739130434782601E-2</v>
      </c>
      <c r="E186" s="77">
        <f>INDEX(District!T:T,MATCH($A186&amp;$A$5,District!$J:$J,0))</f>
        <v>7.1428571428571397E-2</v>
      </c>
      <c r="F186" s="77">
        <f>INDEX(District!AB:AB,MATCH($A186&amp;$A$5,District!$J:$J,0))</f>
        <v>2.4038461538461502E-2</v>
      </c>
      <c r="G186" s="77">
        <f>INDEX(District!AC:AC,MATCH($A186&amp;$A$5,District!$J:$J,0))</f>
        <v>3.0487804878048801E-2</v>
      </c>
      <c r="H186" s="77">
        <f>INDEX(District!Z:Z,MATCH($A186&amp;$A$5,District!$J:$J,0))</f>
        <v>1.3245033112582801E-2</v>
      </c>
      <c r="I186" s="77">
        <f>INDEX(District!O:O,MATCH($A186&amp;$A$5,District!$J:$J,0))</f>
        <v>2.68456375838926E-2</v>
      </c>
      <c r="J186" s="77">
        <f>INDEX(District!AG:AG,MATCH($A186&amp;$A$5,District!$J:$J,0))</f>
        <v>5.4054054054054099E-2</v>
      </c>
      <c r="K186" s="77">
        <f>INDEX(District!W:W,MATCH($A186&amp;$A$5,District!$J:$J,0))</f>
        <v>3.1847133757961797E-2</v>
      </c>
      <c r="L186" s="77">
        <f>INDEX(District!L:L,MATCH($A186&amp;$A$5,District!$J:$J,0))</f>
        <v>6.5359477124182996E-2</v>
      </c>
      <c r="M186" s="77">
        <f>INDEX(District!Y:Y,MATCH($A186&amp;$A$5,District!$J:$J,0))</f>
        <v>5.6994818652849701E-2</v>
      </c>
      <c r="N186" s="77">
        <f>INDEX(District!X:X,MATCH($A186&amp;$A$5,District!$J:$J,0))</f>
        <v>1.6129032258064498E-2</v>
      </c>
      <c r="O186" s="77">
        <f>INDEX(District!AC:AC,MATCH($A186&amp;$A$5,District!$J:$J,0))</f>
        <v>3.0487804878048801E-2</v>
      </c>
      <c r="P186" s="77">
        <f>INDEX(District!AF:AF,MATCH($A186&amp;$A$5,District!$J:$J,0))</f>
        <v>6.3291139240506302E-3</v>
      </c>
      <c r="Q186" s="77">
        <f>INDEX(District!R:R,MATCH($A186&amp;$A$5,District!$J:$J,0))</f>
        <v>1.8292682926829298E-2</v>
      </c>
      <c r="R186" s="77">
        <f>INDEX(District!AH:AH,MATCH($A186&amp;$A$5,District!$J:$J,0))</f>
        <v>9.7087378640776708E-3</v>
      </c>
      <c r="S186" s="77">
        <f>INDEX(District!AD:AD,MATCH($A186&amp;$A$5,District!$J:$J,0))</f>
        <v>1.3245033112582801E-2</v>
      </c>
      <c r="T186" s="77">
        <f>INDEX(District!K:K,MATCH($A186&amp;$A$5,District!$J:$J,0))</f>
        <v>6.1728395061728399E-2</v>
      </c>
      <c r="U186" s="77">
        <f>INDEX(District!Q:Q,MATCH($A186&amp;$A$5,District!$J:$J,0))</f>
        <v>4.40251572327044E-2</v>
      </c>
      <c r="V186" s="77">
        <f>INDEX(District!P:P,MATCH($A186&amp;$A$5,District!$J:$J,0))</f>
        <v>9.5022624434389094E-2</v>
      </c>
      <c r="W186" s="77">
        <f>INDEX(District!V:V,MATCH($A186&amp;$A$5,District!$J:$J,0))</f>
        <v>0.15527950310558999</v>
      </c>
      <c r="X186" s="77">
        <f>INDEX(District!U:U,MATCH($A186&amp;$A$5,District!$J:$J,0))</f>
        <v>7.69230769230769E-2</v>
      </c>
      <c r="Y186" s="77">
        <f>INDEX(District!S:S,MATCH($A186&amp;$A$5,District!$J:$J,0))</f>
        <v>2.6178010471204199E-2</v>
      </c>
    </row>
    <row r="187" spans="1:25" x14ac:dyDescent="0.3">
      <c r="A187" s="41" t="s">
        <v>244</v>
      </c>
      <c r="B187" s="76">
        <f>INDEX(District!M:M,MATCH($A187&amp;$A$5,District!$J:$J,0))</f>
        <v>0.88815789473684204</v>
      </c>
      <c r="C187" s="77">
        <f>INDEX(District!AA:AA,MATCH($A187&amp;$A$5,District!$J:$J,0))</f>
        <v>0.93258426966292096</v>
      </c>
      <c r="D187" s="77">
        <f>INDEX(District!AE:AE,MATCH($A187&amp;$A$5,District!$J:$J,0))</f>
        <v>0.97463768115941996</v>
      </c>
      <c r="E187" s="77">
        <f>INDEX(District!T:T,MATCH($A187&amp;$A$5,District!$J:$J,0))</f>
        <v>0.88571428571428601</v>
      </c>
      <c r="F187" s="77">
        <f>INDEX(District!AB:AB,MATCH($A187&amp;$A$5,District!$J:$J,0))</f>
        <v>0.97115384615384603</v>
      </c>
      <c r="G187" s="77">
        <f>INDEX(District!AC:AC,MATCH($A187&amp;$A$5,District!$J:$J,0))</f>
        <v>0.96951219512195097</v>
      </c>
      <c r="H187" s="77">
        <f>INDEX(District!Z:Z,MATCH($A187&amp;$A$5,District!$J:$J,0))</f>
        <v>0.98013245033112595</v>
      </c>
      <c r="I187" s="77">
        <f>INDEX(District!O:O,MATCH($A187&amp;$A$5,District!$J:$J,0))</f>
        <v>0.95302013422818799</v>
      </c>
      <c r="J187" s="77">
        <f>INDEX(District!AG:AG,MATCH($A187&amp;$A$5,District!$J:$J,0))</f>
        <v>0.90090090090090102</v>
      </c>
      <c r="K187" s="77">
        <f>INDEX(District!W:W,MATCH($A187&amp;$A$5,District!$J:$J,0))</f>
        <v>0.968152866242038</v>
      </c>
      <c r="L187" s="77">
        <f>INDEX(District!L:L,MATCH($A187&amp;$A$5,District!$J:$J,0))</f>
        <v>0.92156862745098</v>
      </c>
      <c r="M187" s="77">
        <f>INDEX(District!Y:Y,MATCH($A187&amp;$A$5,District!$J:$J,0))</f>
        <v>0.93782383419689097</v>
      </c>
      <c r="N187" s="77">
        <f>INDEX(District!X:X,MATCH($A187&amp;$A$5,District!$J:$J,0))</f>
        <v>0.98387096774193605</v>
      </c>
      <c r="O187" s="77">
        <f>INDEX(District!AC:AC,MATCH($A187&amp;$A$5,District!$J:$J,0))</f>
        <v>0.96951219512195097</v>
      </c>
      <c r="P187" s="77">
        <f>INDEX(District!AF:AF,MATCH($A187&amp;$A$5,District!$J:$J,0))</f>
        <v>0.993670886075949</v>
      </c>
      <c r="Q187" s="77">
        <f>INDEX(District!R:R,MATCH($A187&amp;$A$5,District!$J:$J,0))</f>
        <v>0.98170731707317105</v>
      </c>
      <c r="R187" s="77">
        <f>INDEX(District!AH:AH,MATCH($A187&amp;$A$5,District!$J:$J,0))</f>
        <v>0.990291262135922</v>
      </c>
      <c r="S187" s="77">
        <f>INDEX(District!AD:AD,MATCH($A187&amp;$A$5,District!$J:$J,0))</f>
        <v>0.98675496688741704</v>
      </c>
      <c r="T187" s="77">
        <f>INDEX(District!K:K,MATCH($A187&amp;$A$5,District!$J:$J,0))</f>
        <v>0.91769547325102896</v>
      </c>
      <c r="U187" s="77">
        <f>INDEX(District!Q:Q,MATCH($A187&amp;$A$5,District!$J:$J,0))</f>
        <v>0.94339622641509402</v>
      </c>
      <c r="V187" s="77">
        <f>INDEX(District!P:P,MATCH($A187&amp;$A$5,District!$J:$J,0))</f>
        <v>0.89592760180995501</v>
      </c>
      <c r="W187" s="77">
        <f>INDEX(District!V:V,MATCH($A187&amp;$A$5,District!$J:$J,0))</f>
        <v>0.81366459627329202</v>
      </c>
      <c r="X187" s="77">
        <f>INDEX(District!U:U,MATCH($A187&amp;$A$5,District!$J:$J,0))</f>
        <v>0.92307692307692302</v>
      </c>
      <c r="Y187" s="77">
        <f>INDEX(District!S:S,MATCH($A187&amp;$A$5,District!$J:$J,0))</f>
        <v>0.93193717277486898</v>
      </c>
    </row>
    <row r="188" spans="1:25" x14ac:dyDescent="0.3">
      <c r="A188" s="54" t="s">
        <v>242</v>
      </c>
      <c r="B188" s="76">
        <f>INDEX(District!M:M,MATCH($A188&amp;$A$5,District!$J:$J,0))</f>
        <v>1.3157894736842099E-2</v>
      </c>
      <c r="C188" s="77">
        <f>INDEX(District!AA:AA,MATCH($A188&amp;$A$5,District!$J:$J,0))</f>
        <v>0</v>
      </c>
      <c r="D188" s="77">
        <f>INDEX(District!AE:AE,MATCH($A188&amp;$A$5,District!$J:$J,0))</f>
        <v>3.6231884057971002E-3</v>
      </c>
      <c r="E188" s="77">
        <f>INDEX(District!T:T,MATCH($A188&amp;$A$5,District!$J:$J,0))</f>
        <v>4.2857142857142899E-2</v>
      </c>
      <c r="F188" s="77">
        <f>INDEX(District!AB:AB,MATCH($A188&amp;$A$5,District!$J:$J,0))</f>
        <v>4.8076923076923097E-3</v>
      </c>
      <c r="G188" s="77">
        <f>INDEX(District!AC:AC,MATCH($A188&amp;$A$5,District!$J:$J,0))</f>
        <v>0</v>
      </c>
      <c r="H188" s="77">
        <f>INDEX(District!Z:Z,MATCH($A188&amp;$A$5,District!$J:$J,0))</f>
        <v>6.6225165562913899E-3</v>
      </c>
      <c r="I188" s="77">
        <f>INDEX(District!O:O,MATCH($A188&amp;$A$5,District!$J:$J,0))</f>
        <v>2.01342281879195E-2</v>
      </c>
      <c r="J188" s="77">
        <f>INDEX(District!AG:AG,MATCH($A188&amp;$A$5,District!$J:$J,0))</f>
        <v>4.5045045045045001E-2</v>
      </c>
      <c r="K188" s="77">
        <f>INDEX(District!W:W,MATCH($A188&amp;$A$5,District!$J:$J,0))</f>
        <v>0</v>
      </c>
      <c r="L188" s="77">
        <f>INDEX(District!L:L,MATCH($A188&amp;$A$5,District!$J:$J,0))</f>
        <v>1.30718954248366E-2</v>
      </c>
      <c r="M188" s="77">
        <f>INDEX(District!Y:Y,MATCH($A188&amp;$A$5,District!$J:$J,0))</f>
        <v>5.1813471502590702E-3</v>
      </c>
      <c r="N188" s="77">
        <f>INDEX(District!X:X,MATCH($A188&amp;$A$5,District!$J:$J,0))</f>
        <v>0</v>
      </c>
      <c r="O188" s="77">
        <f>INDEX(District!AC:AC,MATCH($A188&amp;$A$5,District!$J:$J,0))</f>
        <v>0</v>
      </c>
      <c r="P188" s="77">
        <f>INDEX(District!AF:AF,MATCH($A188&amp;$A$5,District!$J:$J,0))</f>
        <v>0</v>
      </c>
      <c r="Q188" s="77">
        <f>INDEX(District!R:R,MATCH($A188&amp;$A$5,District!$J:$J,0))</f>
        <v>0</v>
      </c>
      <c r="R188" s="77">
        <f>INDEX(District!AH:AH,MATCH($A188&amp;$A$5,District!$J:$J,0))</f>
        <v>0</v>
      </c>
      <c r="S188" s="77">
        <f>INDEX(District!AD:AD,MATCH($A188&amp;$A$5,District!$J:$J,0))</f>
        <v>0</v>
      </c>
      <c r="T188" s="77">
        <f>INDEX(District!K:K,MATCH($A188&amp;$A$5,District!$J:$J,0))</f>
        <v>1.2345679012345699E-2</v>
      </c>
      <c r="U188" s="77">
        <f>INDEX(District!Q:Q,MATCH($A188&amp;$A$5,District!$J:$J,0))</f>
        <v>0</v>
      </c>
      <c r="V188" s="77">
        <f>INDEX(District!P:P,MATCH($A188&amp;$A$5,District!$J:$J,0))</f>
        <v>9.0497737556561094E-3</v>
      </c>
      <c r="W188" s="77">
        <f>INDEX(District!V:V,MATCH($A188&amp;$A$5,District!$J:$J,0))</f>
        <v>3.1055900621118002E-2</v>
      </c>
      <c r="X188" s="77">
        <f>INDEX(District!U:U,MATCH($A188&amp;$A$5,District!$J:$J,0))</f>
        <v>0</v>
      </c>
      <c r="Y188" s="77">
        <f>INDEX(District!S:S,MATCH($A188&amp;$A$5,District!$J:$J,0))</f>
        <v>4.1884816753926697E-2</v>
      </c>
    </row>
    <row r="189" spans="1:25" x14ac:dyDescent="0.3">
      <c r="A189" s="41" t="s">
        <v>243</v>
      </c>
      <c r="B189" s="76">
        <f>INDEX(District!M:M,MATCH($A189&amp;$A$5,District!$J:$J,0))</f>
        <v>0</v>
      </c>
      <c r="C189" s="77">
        <f>INDEX(District!AA:AA,MATCH($A189&amp;$A$5,District!$J:$J,0))</f>
        <v>1.1235955056179799E-2</v>
      </c>
      <c r="D189" s="77">
        <f>INDEX(District!AE:AE,MATCH($A189&amp;$A$5,District!$J:$J,0))</f>
        <v>0</v>
      </c>
      <c r="E189" s="77">
        <f>INDEX(District!T:T,MATCH($A189&amp;$A$5,District!$J:$J,0))</f>
        <v>0</v>
      </c>
      <c r="F189" s="77">
        <f>INDEX(District!AB:AB,MATCH($A189&amp;$A$5,District!$J:$J,0))</f>
        <v>0</v>
      </c>
      <c r="G189" s="77">
        <f>INDEX(District!AC:AC,MATCH($A189&amp;$A$5,District!$J:$J,0))</f>
        <v>0</v>
      </c>
      <c r="H189" s="77">
        <f>INDEX(District!Z:Z,MATCH($A189&amp;$A$5,District!$J:$J,0))</f>
        <v>0</v>
      </c>
      <c r="I189" s="77">
        <f>INDEX(District!O:O,MATCH($A189&amp;$A$5,District!$J:$J,0))</f>
        <v>0</v>
      </c>
      <c r="J189" s="77">
        <f>INDEX(District!AG:AG,MATCH($A189&amp;$A$5,District!$J:$J,0))</f>
        <v>0</v>
      </c>
      <c r="K189" s="77">
        <f>INDEX(District!W:W,MATCH($A189&amp;$A$5,District!$J:$J,0))</f>
        <v>0</v>
      </c>
      <c r="L189" s="77">
        <f>INDEX(District!L:L,MATCH($A189&amp;$A$5,District!$J:$J,0))</f>
        <v>0</v>
      </c>
      <c r="M189" s="77">
        <f>INDEX(District!Y:Y,MATCH($A189&amp;$A$5,District!$J:$J,0))</f>
        <v>0</v>
      </c>
      <c r="N189" s="77">
        <f>INDEX(District!X:X,MATCH($A189&amp;$A$5,District!$J:$J,0))</f>
        <v>0</v>
      </c>
      <c r="O189" s="77">
        <f>INDEX(District!AC:AC,MATCH($A189&amp;$A$5,District!$J:$J,0))</f>
        <v>0</v>
      </c>
      <c r="P189" s="77">
        <f>INDEX(District!AF:AF,MATCH($A189&amp;$A$5,District!$J:$J,0))</f>
        <v>0</v>
      </c>
      <c r="Q189" s="77">
        <f>INDEX(District!R:R,MATCH($A189&amp;$A$5,District!$J:$J,0))</f>
        <v>0</v>
      </c>
      <c r="R189" s="77">
        <f>INDEX(District!AH:AH,MATCH($A189&amp;$A$5,District!$J:$J,0))</f>
        <v>0</v>
      </c>
      <c r="S189" s="77">
        <f>INDEX(District!AD:AD,MATCH($A189&amp;$A$5,District!$J:$J,0))</f>
        <v>0</v>
      </c>
      <c r="T189" s="77">
        <f>INDEX(District!K:K,MATCH($A189&amp;$A$5,District!$J:$J,0))</f>
        <v>8.23045267489712E-3</v>
      </c>
      <c r="U189" s="77">
        <f>INDEX(District!Q:Q,MATCH($A189&amp;$A$5,District!$J:$J,0))</f>
        <v>1.25786163522013E-2</v>
      </c>
      <c r="V189" s="77">
        <f>INDEX(District!P:P,MATCH($A189&amp;$A$5,District!$J:$J,0))</f>
        <v>0</v>
      </c>
      <c r="W189" s="77">
        <f>INDEX(District!V:V,MATCH($A189&amp;$A$5,District!$J:$J,0))</f>
        <v>0</v>
      </c>
      <c r="X189" s="77">
        <f>INDEX(District!U:U,MATCH($A189&amp;$A$5,District!$J:$J,0))</f>
        <v>0</v>
      </c>
      <c r="Y189" s="77">
        <f>INDEX(District!S:S,MATCH($A189&amp;$A$5,District!$J:$J,0))</f>
        <v>0</v>
      </c>
    </row>
    <row r="190" spans="1:25" x14ac:dyDescent="0.3">
      <c r="A190" s="29"/>
    </row>
    <row r="191" spans="1:25" x14ac:dyDescent="0.3">
      <c r="A191" s="29"/>
    </row>
    <row r="192" spans="1:25" x14ac:dyDescent="0.3">
      <c r="A192" s="29"/>
    </row>
    <row r="193" spans="1:25" x14ac:dyDescent="0.3">
      <c r="A193" s="25" t="s">
        <v>247</v>
      </c>
      <c r="B193" s="25"/>
      <c r="C193" s="25"/>
      <c r="D193" s="25"/>
      <c r="E193" s="25"/>
      <c r="F193" s="25"/>
      <c r="G193" s="25"/>
      <c r="H193" s="25"/>
      <c r="I193" s="25"/>
      <c r="J193" s="25"/>
      <c r="K193" s="25"/>
      <c r="L193" s="25"/>
      <c r="M193" s="25"/>
    </row>
    <row r="194" spans="1:25" x14ac:dyDescent="0.3">
      <c r="A194" s="66" t="s">
        <v>232</v>
      </c>
    </row>
    <row r="195" spans="1:25" x14ac:dyDescent="0.3">
      <c r="A195" s="59"/>
    </row>
    <row r="196" spans="1:25" x14ac:dyDescent="0.3">
      <c r="B196" s="85" t="s">
        <v>50</v>
      </c>
      <c r="C196" s="85" t="s">
        <v>53</v>
      </c>
      <c r="D196" s="85" t="s">
        <v>54</v>
      </c>
      <c r="E196" s="85" t="s">
        <v>49</v>
      </c>
      <c r="F196" s="85" t="s">
        <v>68</v>
      </c>
      <c r="G196" s="85" t="s">
        <v>51</v>
      </c>
      <c r="H196" s="85" t="s">
        <v>55</v>
      </c>
      <c r="I196" s="85" t="s">
        <v>69</v>
      </c>
      <c r="J196" s="85" t="s">
        <v>70</v>
      </c>
      <c r="K196" s="85" t="s">
        <v>71</v>
      </c>
      <c r="L196" s="85" t="s">
        <v>72</v>
      </c>
      <c r="M196" s="85" t="s">
        <v>73</v>
      </c>
      <c r="N196" s="85" t="s">
        <v>56</v>
      </c>
      <c r="O196" s="85" t="s">
        <v>74</v>
      </c>
      <c r="P196" s="85" t="s">
        <v>59</v>
      </c>
      <c r="Q196" s="85" t="s">
        <v>75</v>
      </c>
      <c r="R196" s="85" t="s">
        <v>76</v>
      </c>
      <c r="S196" s="85" t="s">
        <v>77</v>
      </c>
      <c r="T196" s="85" t="s">
        <v>78</v>
      </c>
      <c r="U196" s="85" t="s">
        <v>79</v>
      </c>
      <c r="V196" s="85" t="s">
        <v>57</v>
      </c>
      <c r="W196" s="85" t="s">
        <v>80</v>
      </c>
      <c r="X196" s="85" t="s">
        <v>52</v>
      </c>
      <c r="Y196" s="85" t="s">
        <v>58</v>
      </c>
    </row>
    <row r="197" spans="1:25" x14ac:dyDescent="0.3">
      <c r="A197" s="35" t="s">
        <v>250</v>
      </c>
      <c r="B197" s="76">
        <f>INDEX(District!M:M,MATCH($A197&amp;$A$5,District!$J:$J,0))</f>
        <v>0.266666666666667</v>
      </c>
      <c r="C197" s="77">
        <f>INDEX(District!AA:AA,MATCH($A197&amp;$A$5,District!$J:$J,0))</f>
        <v>0</v>
      </c>
      <c r="D197" s="77">
        <f>INDEX(District!AE:AE,MATCH($A197&amp;$A$5,District!$J:$J,0))</f>
        <v>0</v>
      </c>
      <c r="E197" s="77">
        <f>INDEX(District!T:T,MATCH($A197&amp;$A$5,District!$J:$J,0))</f>
        <v>0</v>
      </c>
      <c r="F197" s="77">
        <f>INDEX(District!AB:AB,MATCH($A197&amp;$A$5,District!$J:$J,0))</f>
        <v>0</v>
      </c>
      <c r="G197" s="77">
        <f>INDEX(District!AC:AC,MATCH($A197&amp;$A$5,District!$J:$J,0))</f>
        <v>0.6</v>
      </c>
      <c r="H197" s="77">
        <f>INDEX(District!Z:Z,MATCH($A197&amp;$A$5,District!$J:$J,0))</f>
        <v>0</v>
      </c>
      <c r="I197" s="77">
        <f>INDEX(District!O:O,MATCH($A197&amp;$A$5,District!$J:$J,0))</f>
        <v>0.25</v>
      </c>
      <c r="J197" s="77">
        <f>INDEX(District!AG:AG,MATCH($A197&amp;$A$5,District!$J:$J,0))</f>
        <v>0</v>
      </c>
      <c r="K197" s="77">
        <f>INDEX(District!W:W,MATCH($A197&amp;$A$5,District!$J:$J,0))</f>
        <v>0</v>
      </c>
      <c r="L197" s="77">
        <f>INDEX(District!L:L,MATCH($A197&amp;$A$5,District!$J:$J,0))</f>
        <v>0.6</v>
      </c>
      <c r="M197" s="77">
        <f>INDEX(District!Y:Y,MATCH($A197&amp;$A$5,District!$J:$J,0))</f>
        <v>0</v>
      </c>
      <c r="N197" s="77">
        <f>INDEX(District!X:X,MATCH($A197&amp;$A$5,District!$J:$J,0))</f>
        <v>0</v>
      </c>
      <c r="O197" s="77">
        <f>INDEX(District!AC:AC,MATCH($A197&amp;$A$5,District!$J:$J,0))</f>
        <v>0.6</v>
      </c>
      <c r="P197" s="77">
        <f>INDEX(District!AF:AF,MATCH($A197&amp;$A$5,District!$J:$J,0))</f>
        <v>0</v>
      </c>
      <c r="Q197" s="77">
        <f>INDEX(District!R:R,MATCH($A197&amp;$A$5,District!$J:$J,0))</f>
        <v>0</v>
      </c>
      <c r="R197" s="77">
        <f>INDEX(District!AH:AH,MATCH($A197&amp;$A$5,District!$J:$J,0))</f>
        <v>0</v>
      </c>
      <c r="S197" s="77">
        <f>INDEX(District!AD:AD,MATCH($A197&amp;$A$5,District!$J:$J,0))</f>
        <v>0</v>
      </c>
      <c r="T197" s="77">
        <f>INDEX(District!K:K,MATCH($A197&amp;$A$5,District!$J:$J,0))</f>
        <v>6.6666666666666693E-2</v>
      </c>
      <c r="U197" s="77">
        <f>INDEX(District!Q:Q,MATCH($A197&amp;$A$5,District!$J:$J,0))</f>
        <v>0</v>
      </c>
      <c r="V197" s="77">
        <f>INDEX(District!P:P,MATCH($A197&amp;$A$5,District!$J:$J,0))</f>
        <v>0.14285714285714299</v>
      </c>
      <c r="W197" s="77">
        <f>INDEX(District!V:V,MATCH($A197&amp;$A$5,District!$J:$J,0))</f>
        <v>0</v>
      </c>
      <c r="X197" s="77">
        <f>INDEX(District!U:U,MATCH($A197&amp;$A$5,District!$J:$J,0))</f>
        <v>0</v>
      </c>
      <c r="Y197" s="77">
        <f>INDEX(District!S:S,MATCH($A197&amp;$A$5,District!$J:$J,0))</f>
        <v>0.2</v>
      </c>
    </row>
    <row r="198" spans="1:25" x14ac:dyDescent="0.3">
      <c r="A198" s="35" t="s">
        <v>252</v>
      </c>
      <c r="B198" s="76">
        <f>INDEX(District!M:M,MATCH($A198&amp;$A$5,District!$J:$J,0))</f>
        <v>0.266666666666667</v>
      </c>
      <c r="C198" s="77">
        <f>INDEX(District!AA:AA,MATCH($A198&amp;$A$5,District!$J:$J,0))</f>
        <v>0.4</v>
      </c>
      <c r="D198" s="77">
        <f>INDEX(District!AE:AE,MATCH($A198&amp;$A$5,District!$J:$J,0))</f>
        <v>0</v>
      </c>
      <c r="E198" s="77">
        <f>INDEX(District!T:T,MATCH($A198&amp;$A$5,District!$J:$J,0))</f>
        <v>0.5</v>
      </c>
      <c r="F198" s="77">
        <f>INDEX(District!AB:AB,MATCH($A198&amp;$A$5,District!$J:$J,0))</f>
        <v>0.33333333333333298</v>
      </c>
      <c r="G198" s="77">
        <f>INDEX(District!AC:AC,MATCH($A198&amp;$A$5,District!$J:$J,0))</f>
        <v>0.83333333333333304</v>
      </c>
      <c r="H198" s="77">
        <f>INDEX(District!Z:Z,MATCH($A198&amp;$A$5,District!$J:$J,0))</f>
        <v>0.2</v>
      </c>
      <c r="I198" s="77">
        <f>INDEX(District!O:O,MATCH($A198&amp;$A$5,District!$J:$J,0))</f>
        <v>0.25</v>
      </c>
      <c r="J198" s="77">
        <f>INDEX(District!AG:AG,MATCH($A198&amp;$A$5,District!$J:$J,0))</f>
        <v>0</v>
      </c>
      <c r="K198" s="77">
        <f>INDEX(District!W:W,MATCH($A198&amp;$A$5,District!$J:$J,0))</f>
        <v>0.8</v>
      </c>
      <c r="L198" s="77">
        <f>INDEX(District!L:L,MATCH($A198&amp;$A$5,District!$J:$J,0))</f>
        <v>0.3</v>
      </c>
      <c r="M198" s="77">
        <f>INDEX(District!Y:Y,MATCH($A198&amp;$A$5,District!$J:$J,0))</f>
        <v>0.4</v>
      </c>
      <c r="N198" s="77">
        <f>INDEX(District!X:X,MATCH($A198&amp;$A$5,District!$J:$J,0))</f>
        <v>0.45454545454545497</v>
      </c>
      <c r="O198" s="77">
        <f>INDEX(District!AC:AC,MATCH($A198&amp;$A$5,District!$J:$J,0))</f>
        <v>0.83333333333333304</v>
      </c>
      <c r="P198" s="77">
        <f>INDEX(District!AF:AF,MATCH($A198&amp;$A$5,District!$J:$J,0))</f>
        <v>0</v>
      </c>
      <c r="Q198" s="77">
        <f>INDEX(District!R:R,MATCH($A198&amp;$A$5,District!$J:$J,0))</f>
        <v>0.33333333333333298</v>
      </c>
      <c r="R198" s="77">
        <f>INDEX(District!AH:AH,MATCH($A198&amp;$A$5,District!$J:$J,0))</f>
        <v>0</v>
      </c>
      <c r="S198" s="77">
        <f>INDEX(District!AD:AD,MATCH($A198&amp;$A$5,District!$J:$J,0))</f>
        <v>0</v>
      </c>
      <c r="T198" s="77">
        <f>INDEX(District!K:K,MATCH($A198&amp;$A$5,District!$J:$J,0))</f>
        <v>0.33333333333333298</v>
      </c>
      <c r="U198" s="77">
        <f>INDEX(District!Q:Q,MATCH($A198&amp;$A$5,District!$J:$J,0))</f>
        <v>0.42857142857142899</v>
      </c>
      <c r="V198" s="77">
        <f>INDEX(District!P:P,MATCH($A198&amp;$A$5,District!$J:$J,0))</f>
        <v>0.66666666666666696</v>
      </c>
      <c r="W198" s="77">
        <f>INDEX(District!V:V,MATCH($A198&amp;$A$5,District!$J:$J,0))</f>
        <v>0.84</v>
      </c>
      <c r="X198" s="77">
        <f>INDEX(District!U:U,MATCH($A198&amp;$A$5,District!$J:$J,0))</f>
        <v>0.72727272727272696</v>
      </c>
      <c r="Y198" s="77">
        <f>INDEX(District!S:S,MATCH($A198&amp;$A$5,District!$J:$J,0))</f>
        <v>0.4</v>
      </c>
    </row>
    <row r="199" spans="1:25" x14ac:dyDescent="0.3">
      <c r="A199" s="35" t="s">
        <v>251</v>
      </c>
      <c r="B199" s="76">
        <f>INDEX(District!M:M,MATCH($A199&amp;$A$5,District!$J:$J,0))</f>
        <v>0.46666666666666701</v>
      </c>
      <c r="C199" s="77">
        <f>INDEX(District!AA:AA,MATCH($A199&amp;$A$5,District!$J:$J,0))</f>
        <v>0.6</v>
      </c>
      <c r="D199" s="77">
        <f>INDEX(District!AE:AE,MATCH($A199&amp;$A$5,District!$J:$J,0))</f>
        <v>0.66666666666666696</v>
      </c>
      <c r="E199" s="77">
        <f>INDEX(District!T:T,MATCH($A199&amp;$A$5,District!$J:$J,0))</f>
        <v>0.5</v>
      </c>
      <c r="F199" s="77">
        <f>INDEX(District!AB:AB,MATCH($A199&amp;$A$5,District!$J:$J,0))</f>
        <v>0.8</v>
      </c>
      <c r="G199" s="77">
        <f>INDEX(District!AC:AC,MATCH($A199&amp;$A$5,District!$J:$J,0))</f>
        <v>0</v>
      </c>
      <c r="H199" s="77">
        <f>INDEX(District!Z:Z,MATCH($A199&amp;$A$5,District!$J:$J,0))</f>
        <v>0</v>
      </c>
      <c r="I199" s="77">
        <f>INDEX(District!O:O,MATCH($A199&amp;$A$5,District!$J:$J,0))</f>
        <v>0.25</v>
      </c>
      <c r="J199" s="77">
        <f>INDEX(District!AG:AG,MATCH($A199&amp;$A$5,District!$J:$J,0))</f>
        <v>0.16666666666666699</v>
      </c>
      <c r="K199" s="77">
        <f>INDEX(District!W:W,MATCH($A199&amp;$A$5,District!$J:$J,0))</f>
        <v>0.2</v>
      </c>
      <c r="L199" s="77">
        <f>INDEX(District!L:L,MATCH($A199&amp;$A$5,District!$J:$J,0))</f>
        <v>0.1</v>
      </c>
      <c r="M199" s="77">
        <f>INDEX(District!Y:Y,MATCH($A199&amp;$A$5,District!$J:$J,0))</f>
        <v>0.54545454545454497</v>
      </c>
      <c r="N199" s="77">
        <f>INDEX(District!X:X,MATCH($A199&amp;$A$5,District!$J:$J,0))</f>
        <v>1</v>
      </c>
      <c r="O199" s="77">
        <f>INDEX(District!AC:AC,MATCH($A199&amp;$A$5,District!$J:$J,0))</f>
        <v>0</v>
      </c>
      <c r="P199" s="77">
        <f>INDEX(District!AF:AF,MATCH($A199&amp;$A$5,District!$J:$J,0))</f>
        <v>0</v>
      </c>
      <c r="Q199" s="77">
        <f>INDEX(District!R:R,MATCH($A199&amp;$A$5,District!$J:$J,0))</f>
        <v>0.66666666666666696</v>
      </c>
      <c r="R199" s="77">
        <f>INDEX(District!AH:AH,MATCH($A199&amp;$A$5,District!$J:$J,0))</f>
        <v>0</v>
      </c>
      <c r="S199" s="77">
        <f>INDEX(District!AD:AD,MATCH($A199&amp;$A$5,District!$J:$J,0))</f>
        <v>0</v>
      </c>
      <c r="T199" s="77">
        <f>INDEX(District!K:K,MATCH($A199&amp;$A$5,District!$J:$J,0))</f>
        <v>0.6</v>
      </c>
      <c r="U199" s="77">
        <f>INDEX(District!Q:Q,MATCH($A199&amp;$A$5,District!$J:$J,0))</f>
        <v>0.57142857142857095</v>
      </c>
      <c r="V199" s="77">
        <f>INDEX(District!P:P,MATCH($A199&amp;$A$5,District!$J:$J,0))</f>
        <v>0.19047619047618999</v>
      </c>
      <c r="W199" s="77">
        <f>INDEX(District!V:V,MATCH($A199&amp;$A$5,District!$J:$J,0))</f>
        <v>0.16</v>
      </c>
      <c r="X199" s="77">
        <f>INDEX(District!U:U,MATCH($A199&amp;$A$5,District!$J:$J,0))</f>
        <v>0.27272727272727298</v>
      </c>
      <c r="Y199" s="77">
        <f>INDEX(District!S:S,MATCH($A199&amp;$A$5,District!$J:$J,0))</f>
        <v>0.2</v>
      </c>
    </row>
    <row r="200" spans="1:25" x14ac:dyDescent="0.3">
      <c r="A200" s="35" t="s">
        <v>248</v>
      </c>
      <c r="B200" s="76">
        <f>INDEX(District!M:M,MATCH($A200&amp;$A$5,District!$J:$J,0))</f>
        <v>0</v>
      </c>
      <c r="C200" s="77">
        <f>INDEX(District!AA:AA,MATCH($A200&amp;$A$5,District!$J:$J,0))</f>
        <v>0</v>
      </c>
      <c r="D200" s="77">
        <f>INDEX(District!AE:AE,MATCH($A200&amp;$A$5,District!$J:$J,0))</f>
        <v>0</v>
      </c>
      <c r="E200" s="77">
        <f>INDEX(District!T:T,MATCH($A200&amp;$A$5,District!$J:$J,0))</f>
        <v>0</v>
      </c>
      <c r="F200" s="77">
        <f>INDEX(District!AB:AB,MATCH($A200&amp;$A$5,District!$J:$J,0))</f>
        <v>0</v>
      </c>
      <c r="G200" s="77">
        <f>INDEX(District!AC:AC,MATCH($A200&amp;$A$5,District!$J:$J,0))</f>
        <v>0</v>
      </c>
      <c r="H200" s="77">
        <f>INDEX(District!Z:Z,MATCH($A200&amp;$A$5,District!$J:$J,0))</f>
        <v>0</v>
      </c>
      <c r="I200" s="77">
        <f>INDEX(District!O:O,MATCH($A200&amp;$A$5,District!$J:$J,0))</f>
        <v>0.25</v>
      </c>
      <c r="J200" s="77">
        <f>INDEX(District!AG:AG,MATCH($A200&amp;$A$5,District!$J:$J,0))</f>
        <v>0</v>
      </c>
      <c r="K200" s="77">
        <f>INDEX(District!W:W,MATCH($A200&amp;$A$5,District!$J:$J,0))</f>
        <v>0</v>
      </c>
      <c r="L200" s="77">
        <f>INDEX(District!L:L,MATCH($A200&amp;$A$5,District!$J:$J,0))</f>
        <v>0</v>
      </c>
      <c r="M200" s="77">
        <f>INDEX(District!Y:Y,MATCH($A200&amp;$A$5,District!$J:$J,0))</f>
        <v>0</v>
      </c>
      <c r="N200" s="77">
        <f>INDEX(District!X:X,MATCH($A200&amp;$A$5,District!$J:$J,0))</f>
        <v>0</v>
      </c>
      <c r="O200" s="77">
        <f>INDEX(District!AC:AC,MATCH($A200&amp;$A$5,District!$J:$J,0))</f>
        <v>0</v>
      </c>
      <c r="P200" s="77">
        <f>INDEX(District!AF:AF,MATCH($A200&amp;$A$5,District!$J:$J,0))</f>
        <v>0</v>
      </c>
      <c r="Q200" s="77">
        <f>INDEX(District!R:R,MATCH($A200&amp;$A$5,District!$J:$J,0))</f>
        <v>0</v>
      </c>
      <c r="R200" s="77">
        <f>INDEX(District!AH:AH,MATCH($A200&amp;$A$5,District!$J:$J,0))</f>
        <v>0</v>
      </c>
      <c r="S200" s="77">
        <f>INDEX(District!AD:AD,MATCH($A200&amp;$A$5,District!$J:$J,0))</f>
        <v>0</v>
      </c>
      <c r="T200" s="77">
        <f>INDEX(District!K:K,MATCH($A200&amp;$A$5,District!$J:$J,0))</f>
        <v>0</v>
      </c>
      <c r="U200" s="77">
        <f>INDEX(District!Q:Q,MATCH($A200&amp;$A$5,District!$J:$J,0))</f>
        <v>0</v>
      </c>
      <c r="V200" s="77">
        <f>INDEX(District!P:P,MATCH($A200&amp;$A$5,District!$J:$J,0))</f>
        <v>0</v>
      </c>
      <c r="W200" s="77">
        <f>INDEX(District!V:V,MATCH($A200&amp;$A$5,District!$J:$J,0))</f>
        <v>0</v>
      </c>
      <c r="X200" s="77">
        <f>INDEX(District!U:U,MATCH($A200&amp;$A$5,District!$J:$J,0))</f>
        <v>0</v>
      </c>
      <c r="Y200" s="77">
        <f>INDEX(District!S:S,MATCH($A200&amp;$A$5,District!$J:$J,0))</f>
        <v>0.2</v>
      </c>
    </row>
    <row r="201" spans="1:25" x14ac:dyDescent="0.3">
      <c r="A201" s="35" t="s">
        <v>249</v>
      </c>
      <c r="B201" s="76">
        <f>INDEX(District!M:M,MATCH($A201&amp;$A$5,District!$J:$J,0))</f>
        <v>0</v>
      </c>
      <c r="C201" s="77">
        <f>INDEX(District!AA:AA,MATCH($A201&amp;$A$5,District!$J:$J,0))</f>
        <v>0</v>
      </c>
      <c r="D201" s="77">
        <f>INDEX(District!AE:AE,MATCH($A201&amp;$A$5,District!$J:$J,0))</f>
        <v>0</v>
      </c>
      <c r="E201" s="77">
        <f>INDEX(District!T:T,MATCH($A201&amp;$A$5,District!$J:$J,0))</f>
        <v>0</v>
      </c>
      <c r="F201" s="77">
        <f>INDEX(District!AB:AB,MATCH($A201&amp;$A$5,District!$J:$J,0))</f>
        <v>0</v>
      </c>
      <c r="G201" s="77">
        <f>INDEX(District!AC:AC,MATCH($A201&amp;$A$5,District!$J:$J,0))</f>
        <v>0</v>
      </c>
      <c r="H201" s="77">
        <f>INDEX(District!Z:Z,MATCH($A201&amp;$A$5,District!$J:$J,0))</f>
        <v>0</v>
      </c>
      <c r="I201" s="77">
        <f>INDEX(District!O:O,MATCH($A201&amp;$A$5,District!$J:$J,0))</f>
        <v>0</v>
      </c>
      <c r="J201" s="77">
        <f>INDEX(District!AG:AG,MATCH($A201&amp;$A$5,District!$J:$J,0))</f>
        <v>0</v>
      </c>
      <c r="K201" s="77">
        <f>INDEX(District!W:W,MATCH($A201&amp;$A$5,District!$J:$J,0))</f>
        <v>0</v>
      </c>
      <c r="L201" s="77">
        <f>INDEX(District!L:L,MATCH($A201&amp;$A$5,District!$J:$J,0))</f>
        <v>0</v>
      </c>
      <c r="M201" s="77">
        <f>INDEX(District!Y:Y,MATCH($A201&amp;$A$5,District!$J:$J,0))</f>
        <v>0</v>
      </c>
      <c r="N201" s="77">
        <f>INDEX(District!X:X,MATCH($A201&amp;$A$5,District!$J:$J,0))</f>
        <v>0</v>
      </c>
      <c r="O201" s="77">
        <f>INDEX(District!AC:AC,MATCH($A201&amp;$A$5,District!$J:$J,0))</f>
        <v>0</v>
      </c>
      <c r="P201" s="77">
        <f>INDEX(District!AF:AF,MATCH($A201&amp;$A$5,District!$J:$J,0))</f>
        <v>0</v>
      </c>
      <c r="Q201" s="77">
        <f>INDEX(District!R:R,MATCH($A201&amp;$A$5,District!$J:$J,0))</f>
        <v>0</v>
      </c>
      <c r="R201" s="77">
        <f>INDEX(District!AH:AH,MATCH($A201&amp;$A$5,District!$J:$J,0))</f>
        <v>0</v>
      </c>
      <c r="S201" s="77">
        <f>INDEX(District!AD:AD,MATCH($A201&amp;$A$5,District!$J:$J,0))</f>
        <v>0</v>
      </c>
      <c r="T201" s="77">
        <f>INDEX(District!K:K,MATCH($A201&amp;$A$5,District!$J:$J,0))</f>
        <v>0</v>
      </c>
      <c r="U201" s="77">
        <f>INDEX(District!Q:Q,MATCH($A201&amp;$A$5,District!$J:$J,0))</f>
        <v>0</v>
      </c>
      <c r="V201" s="77">
        <f>INDEX(District!P:P,MATCH($A201&amp;$A$5,District!$J:$J,0))</f>
        <v>0</v>
      </c>
      <c r="W201" s="77">
        <f>INDEX(District!V:V,MATCH($A201&amp;$A$5,District!$J:$J,0))</f>
        <v>0</v>
      </c>
      <c r="X201" s="77">
        <f>INDEX(District!U:U,MATCH($A201&amp;$A$5,District!$J:$J,0))</f>
        <v>0</v>
      </c>
      <c r="Y201" s="77">
        <f>INDEX(District!S:S,MATCH($A201&amp;$A$5,District!$J:$J,0))</f>
        <v>0</v>
      </c>
    </row>
    <row r="202" spans="1:25" x14ac:dyDescent="0.3">
      <c r="A202" s="29"/>
    </row>
    <row r="203" spans="1:25" x14ac:dyDescent="0.3">
      <c r="A203" s="29"/>
    </row>
    <row r="204" spans="1:25" x14ac:dyDescent="0.3">
      <c r="A204" s="29"/>
    </row>
    <row r="205" spans="1:25" x14ac:dyDescent="0.3">
      <c r="A205" s="25" t="s">
        <v>256</v>
      </c>
      <c r="B205" s="25"/>
      <c r="C205" s="25"/>
      <c r="D205" s="25"/>
      <c r="E205" s="25"/>
      <c r="F205" s="25"/>
      <c r="G205" s="25"/>
      <c r="H205" s="25"/>
      <c r="I205" s="25"/>
      <c r="J205" s="25"/>
      <c r="K205" s="25"/>
      <c r="L205" s="25"/>
      <c r="M205" s="25"/>
    </row>
    <row r="206" spans="1:25" x14ac:dyDescent="0.3">
      <c r="A206" s="59"/>
    </row>
    <row r="208" spans="1:25" x14ac:dyDescent="0.3">
      <c r="B208" s="85" t="s">
        <v>50</v>
      </c>
      <c r="C208" s="85" t="s">
        <v>53</v>
      </c>
      <c r="D208" s="85" t="s">
        <v>54</v>
      </c>
      <c r="E208" s="85" t="s">
        <v>49</v>
      </c>
      <c r="F208" s="85" t="s">
        <v>68</v>
      </c>
      <c r="G208" s="85" t="s">
        <v>51</v>
      </c>
      <c r="H208" s="85" t="s">
        <v>55</v>
      </c>
      <c r="I208" s="85" t="s">
        <v>69</v>
      </c>
      <c r="J208" s="85" t="s">
        <v>70</v>
      </c>
      <c r="K208" s="85" t="s">
        <v>71</v>
      </c>
      <c r="L208" s="85" t="s">
        <v>72</v>
      </c>
      <c r="M208" s="85" t="s">
        <v>73</v>
      </c>
      <c r="N208" s="85" t="s">
        <v>56</v>
      </c>
      <c r="O208" s="85" t="s">
        <v>74</v>
      </c>
      <c r="P208" s="85" t="s">
        <v>59</v>
      </c>
      <c r="Q208" s="85" t="s">
        <v>75</v>
      </c>
      <c r="R208" s="85" t="s">
        <v>76</v>
      </c>
      <c r="S208" s="85" t="s">
        <v>77</v>
      </c>
      <c r="T208" s="85" t="s">
        <v>78</v>
      </c>
      <c r="U208" s="85" t="s">
        <v>79</v>
      </c>
      <c r="V208" s="85" t="s">
        <v>57</v>
      </c>
      <c r="W208" s="85" t="s">
        <v>80</v>
      </c>
      <c r="X208" s="85" t="s">
        <v>52</v>
      </c>
      <c r="Y208" s="85" t="s">
        <v>58</v>
      </c>
    </row>
    <row r="209" spans="1:25" x14ac:dyDescent="0.3">
      <c r="A209" s="80" t="s">
        <v>262</v>
      </c>
      <c r="B209" s="76">
        <f>INDEX(District!M:M,MATCH($A209&amp;$A$5,District!$J:$J,0))</f>
        <v>0.80921052631578905</v>
      </c>
      <c r="C209" s="77">
        <f>INDEX(District!AA:AA,MATCH($A209&amp;$A$5,District!$J:$J,0))</f>
        <v>0.75280898876404501</v>
      </c>
      <c r="D209" s="77">
        <f>INDEX(District!AE:AE,MATCH($A209&amp;$A$5,District!$J:$J,0))</f>
        <v>0.82971014492753603</v>
      </c>
      <c r="E209" s="77">
        <f>INDEX(District!T:T,MATCH($A209&amp;$A$5,District!$J:$J,0))</f>
        <v>0.89285714285714302</v>
      </c>
      <c r="F209" s="77">
        <f>INDEX(District!AB:AB,MATCH($A209&amp;$A$5,District!$J:$J,0))</f>
        <v>0.95673076923076905</v>
      </c>
      <c r="G209" s="77">
        <f>INDEX(District!AC:AC,MATCH($A209&amp;$A$5,District!$J:$J,0))</f>
        <v>0.89024390243902396</v>
      </c>
      <c r="H209" s="77">
        <f>INDEX(District!Z:Z,MATCH($A209&amp;$A$5,District!$J:$J,0))</f>
        <v>0.80132450331125804</v>
      </c>
      <c r="I209" s="77">
        <f>INDEX(District!O:O,MATCH($A209&amp;$A$5,District!$J:$J,0))</f>
        <v>0.94630872483221495</v>
      </c>
      <c r="J209" s="77">
        <f>INDEX(District!AG:AG,MATCH($A209&amp;$A$5,District!$J:$J,0))</f>
        <v>0.855855855855856</v>
      </c>
      <c r="K209" s="77">
        <f>INDEX(District!W:W,MATCH($A209&amp;$A$5,District!$J:$J,0))</f>
        <v>0.80254777070063699</v>
      </c>
      <c r="L209" s="77">
        <f>INDEX(District!L:L,MATCH($A209&amp;$A$5,District!$J:$J,0))</f>
        <v>0.82352941176470595</v>
      </c>
      <c r="M209" s="77">
        <f>INDEX(District!Y:Y,MATCH($A209&amp;$A$5,District!$J:$J,0))</f>
        <v>0.88082901554404103</v>
      </c>
      <c r="N209" s="77">
        <f>INDEX(District!X:X,MATCH($A209&amp;$A$5,District!$J:$J,0))</f>
        <v>0.78494623655913998</v>
      </c>
      <c r="O209" s="77">
        <f>INDEX(District!AC:AC,MATCH($A209&amp;$A$5,District!$J:$J,0))</f>
        <v>0.89024390243902396</v>
      </c>
      <c r="P209" s="77">
        <f>INDEX(District!AF:AF,MATCH($A209&amp;$A$5,District!$J:$J,0))</f>
        <v>0.537974683544304</v>
      </c>
      <c r="Q209" s="77">
        <f>INDEX(District!R:R,MATCH($A209&amp;$A$5,District!$J:$J,0))</f>
        <v>0.84756097560975596</v>
      </c>
      <c r="R209" s="77">
        <f>INDEX(District!AH:AH,MATCH($A209&amp;$A$5,District!$J:$J,0))</f>
        <v>0.89320388349514601</v>
      </c>
      <c r="S209" s="77">
        <f>INDEX(District!AD:AD,MATCH($A209&amp;$A$5,District!$J:$J,0))</f>
        <v>0.887417218543046</v>
      </c>
      <c r="T209" s="77">
        <f>INDEX(District!K:K,MATCH($A209&amp;$A$5,District!$J:$J,0))</f>
        <v>0.905349794238683</v>
      </c>
      <c r="U209" s="77">
        <f>INDEX(District!Q:Q,MATCH($A209&amp;$A$5,District!$J:$J,0))</f>
        <v>0.83018867924528295</v>
      </c>
      <c r="V209" s="77">
        <f>INDEX(District!P:P,MATCH($A209&amp;$A$5,District!$J:$J,0))</f>
        <v>0.92307692307692302</v>
      </c>
      <c r="W209" s="77">
        <f>INDEX(District!V:V,MATCH($A209&amp;$A$5,District!$J:$J,0))</f>
        <v>0.84472049689440998</v>
      </c>
      <c r="X209" s="77">
        <f>INDEX(District!U:U,MATCH($A209&amp;$A$5,District!$J:$J,0))</f>
        <v>0.82517482517482499</v>
      </c>
      <c r="Y209" s="77">
        <f>INDEX(District!S:S,MATCH($A209&amp;$A$5,District!$J:$J,0))</f>
        <v>0.84816753926701605</v>
      </c>
    </row>
    <row r="210" spans="1:25" x14ac:dyDescent="0.3">
      <c r="A210" s="80" t="s">
        <v>260</v>
      </c>
      <c r="B210" s="76">
        <f>INDEX(District!M:M,MATCH($A210&amp;$A$5,District!$J:$J,0))</f>
        <v>7.2368421052631596E-2</v>
      </c>
      <c r="C210" s="77">
        <f>INDEX(District!AA:AA,MATCH($A210&amp;$A$5,District!$J:$J,0))</f>
        <v>3.3707865168539297E-2</v>
      </c>
      <c r="D210" s="77">
        <f>INDEX(District!AE:AE,MATCH($A210&amp;$A$5,District!$J:$J,0))</f>
        <v>2.5362318840579701E-2</v>
      </c>
      <c r="E210" s="77">
        <f>INDEX(District!T:T,MATCH($A210&amp;$A$5,District!$J:$J,0))</f>
        <v>3.5714285714285698E-2</v>
      </c>
      <c r="F210" s="77">
        <f>INDEX(District!AB:AB,MATCH($A210&amp;$A$5,District!$J:$J,0))</f>
        <v>0</v>
      </c>
      <c r="G210" s="77">
        <f>INDEX(District!AC:AC,MATCH($A210&amp;$A$5,District!$J:$J,0))</f>
        <v>2.4390243902439001E-2</v>
      </c>
      <c r="H210" s="77">
        <f>INDEX(District!Z:Z,MATCH($A210&amp;$A$5,District!$J:$J,0))</f>
        <v>4.6357615894039701E-2</v>
      </c>
      <c r="I210" s="77">
        <f>INDEX(District!O:O,MATCH($A210&amp;$A$5,District!$J:$J,0))</f>
        <v>0</v>
      </c>
      <c r="J210" s="77">
        <f>INDEX(District!AG:AG,MATCH($A210&amp;$A$5,District!$J:$J,0))</f>
        <v>6.3063063063063099E-2</v>
      </c>
      <c r="K210" s="77">
        <f>INDEX(District!W:W,MATCH($A210&amp;$A$5,District!$J:$J,0))</f>
        <v>6.3694267515923596E-3</v>
      </c>
      <c r="L210" s="77">
        <f>INDEX(District!L:L,MATCH($A210&amp;$A$5,District!$J:$J,0))</f>
        <v>4.5751633986928102E-2</v>
      </c>
      <c r="M210" s="77">
        <f>INDEX(District!Y:Y,MATCH($A210&amp;$A$5,District!$J:$J,0))</f>
        <v>1.03626943005181E-2</v>
      </c>
      <c r="N210" s="77">
        <f>INDEX(District!X:X,MATCH($A210&amp;$A$5,District!$J:$J,0))</f>
        <v>5.9139784946236597E-2</v>
      </c>
      <c r="O210" s="77">
        <f>INDEX(District!AC:AC,MATCH($A210&amp;$A$5,District!$J:$J,0))</f>
        <v>2.4390243902439001E-2</v>
      </c>
      <c r="P210" s="77">
        <f>INDEX(District!AF:AF,MATCH($A210&amp;$A$5,District!$J:$J,0))</f>
        <v>0.189873417721519</v>
      </c>
      <c r="Q210" s="77">
        <f>INDEX(District!R:R,MATCH($A210&amp;$A$5,District!$J:$J,0))</f>
        <v>1.8292682926829298E-2</v>
      </c>
      <c r="R210" s="77">
        <f>INDEX(District!AH:AH,MATCH($A210&amp;$A$5,District!$J:$J,0))</f>
        <v>3.8834951456310697E-2</v>
      </c>
      <c r="S210" s="77">
        <f>INDEX(District!AD:AD,MATCH($A210&amp;$A$5,District!$J:$J,0))</f>
        <v>5.9602649006622502E-2</v>
      </c>
      <c r="T210" s="77">
        <f>INDEX(District!K:K,MATCH($A210&amp;$A$5,District!$J:$J,0))</f>
        <v>2.8806584362139901E-2</v>
      </c>
      <c r="U210" s="77">
        <f>INDEX(District!Q:Q,MATCH($A210&amp;$A$5,District!$J:$J,0))</f>
        <v>3.1446540880503103E-2</v>
      </c>
      <c r="V210" s="77">
        <f>INDEX(District!P:P,MATCH($A210&amp;$A$5,District!$J:$J,0))</f>
        <v>1.35746606334842E-2</v>
      </c>
      <c r="W210" s="77">
        <f>INDEX(District!V:V,MATCH($A210&amp;$A$5,District!$J:$J,0))</f>
        <v>4.3478260869565202E-2</v>
      </c>
      <c r="X210" s="77">
        <f>INDEX(District!U:U,MATCH($A210&amp;$A$5,District!$J:$J,0))</f>
        <v>3.4965034965035002E-2</v>
      </c>
      <c r="Y210" s="77">
        <f>INDEX(District!S:S,MATCH($A210&amp;$A$5,District!$J:$J,0))</f>
        <v>4.7120418848167499E-2</v>
      </c>
    </row>
    <row r="211" spans="1:25" x14ac:dyDescent="0.3">
      <c r="A211" s="80" t="s">
        <v>261</v>
      </c>
      <c r="B211" s="76">
        <f>INDEX(District!M:M,MATCH($A211&amp;$A$5,District!$J:$J,0))</f>
        <v>8.55263157894737E-2</v>
      </c>
      <c r="C211" s="77">
        <f>INDEX(District!AA:AA,MATCH($A211&amp;$A$5,District!$J:$J,0))</f>
        <v>0.123595505617978</v>
      </c>
      <c r="D211" s="77">
        <f>INDEX(District!AE:AE,MATCH($A211&amp;$A$5,District!$J:$J,0))</f>
        <v>0.101449275362319</v>
      </c>
      <c r="E211" s="77">
        <f>INDEX(District!T:T,MATCH($A211&amp;$A$5,District!$J:$J,0))</f>
        <v>5.7142857142857099E-2</v>
      </c>
      <c r="F211" s="77">
        <f>INDEX(District!AB:AB,MATCH($A211&amp;$A$5,District!$J:$J,0))</f>
        <v>2.4038461538461502E-2</v>
      </c>
      <c r="G211" s="77">
        <f>INDEX(District!AC:AC,MATCH($A211&amp;$A$5,District!$J:$J,0))</f>
        <v>6.7073170731707293E-2</v>
      </c>
      <c r="H211" s="77">
        <f>INDEX(District!Z:Z,MATCH($A211&amp;$A$5,District!$J:$J,0))</f>
        <v>9.9337748344370896E-2</v>
      </c>
      <c r="I211" s="77">
        <f>INDEX(District!O:O,MATCH($A211&amp;$A$5,District!$J:$J,0))</f>
        <v>1.34228187919463E-2</v>
      </c>
      <c r="J211" s="77">
        <f>INDEX(District!AG:AG,MATCH($A211&amp;$A$5,District!$J:$J,0))</f>
        <v>5.4054054054054099E-2</v>
      </c>
      <c r="K211" s="77">
        <f>INDEX(District!W:W,MATCH($A211&amp;$A$5,District!$J:$J,0))</f>
        <v>0.12738853503184699</v>
      </c>
      <c r="L211" s="77">
        <f>INDEX(District!L:L,MATCH($A211&amp;$A$5,District!$J:$J,0))</f>
        <v>8.4967320261437898E-2</v>
      </c>
      <c r="M211" s="77">
        <f>INDEX(District!Y:Y,MATCH($A211&amp;$A$5,District!$J:$J,0))</f>
        <v>5.6994818652849701E-2</v>
      </c>
      <c r="N211" s="77">
        <f>INDEX(District!X:X,MATCH($A211&amp;$A$5,District!$J:$J,0))</f>
        <v>9.1397849462365593E-2</v>
      </c>
      <c r="O211" s="77">
        <f>INDEX(District!AC:AC,MATCH($A211&amp;$A$5,District!$J:$J,0))</f>
        <v>6.7073170731707293E-2</v>
      </c>
      <c r="P211" s="77">
        <f>INDEX(District!AF:AF,MATCH($A211&amp;$A$5,District!$J:$J,0))</f>
        <v>0.19620253164557</v>
      </c>
      <c r="Q211" s="77">
        <f>INDEX(District!R:R,MATCH($A211&amp;$A$5,District!$J:$J,0))</f>
        <v>8.5365853658536606E-2</v>
      </c>
      <c r="R211" s="77">
        <f>INDEX(District!AH:AH,MATCH($A211&amp;$A$5,District!$J:$J,0))</f>
        <v>2.9126213592233E-2</v>
      </c>
      <c r="S211" s="77">
        <f>INDEX(District!AD:AD,MATCH($A211&amp;$A$5,District!$J:$J,0))</f>
        <v>3.3112582781456998E-2</v>
      </c>
      <c r="T211" s="77">
        <f>INDEX(District!K:K,MATCH($A211&amp;$A$5,District!$J:$J,0))</f>
        <v>4.52674897119342E-2</v>
      </c>
      <c r="U211" s="77">
        <f>INDEX(District!Q:Q,MATCH($A211&amp;$A$5,District!$J:$J,0))</f>
        <v>9.4339622641509399E-2</v>
      </c>
      <c r="V211" s="77">
        <f>INDEX(District!P:P,MATCH($A211&amp;$A$5,District!$J:$J,0))</f>
        <v>5.4298642533936597E-2</v>
      </c>
      <c r="W211" s="77">
        <f>INDEX(District!V:V,MATCH($A211&amp;$A$5,District!$J:$J,0))</f>
        <v>8.0745341614906804E-2</v>
      </c>
      <c r="X211" s="77">
        <f>INDEX(District!U:U,MATCH($A211&amp;$A$5,District!$J:$J,0))</f>
        <v>0.111888111888112</v>
      </c>
      <c r="Y211" s="77">
        <f>INDEX(District!S:S,MATCH($A211&amp;$A$5,District!$J:$J,0))</f>
        <v>8.3769633507853394E-2</v>
      </c>
    </row>
    <row r="212" spans="1:25" x14ac:dyDescent="0.3">
      <c r="A212" s="54" t="s">
        <v>259</v>
      </c>
      <c r="B212" s="76">
        <f>INDEX(District!M:M,MATCH($A212&amp;$A$5,District!$J:$J,0))</f>
        <v>3.2894736842105303E-2</v>
      </c>
      <c r="C212" s="77">
        <f>INDEX(District!AA:AA,MATCH($A212&amp;$A$5,District!$J:$J,0))</f>
        <v>8.4269662921348298E-2</v>
      </c>
      <c r="D212" s="77">
        <f>INDEX(District!AE:AE,MATCH($A212&amp;$A$5,District!$J:$J,0))</f>
        <v>3.9855072463768099E-2</v>
      </c>
      <c r="E212" s="77">
        <f>INDEX(District!T:T,MATCH($A212&amp;$A$5,District!$J:$J,0))</f>
        <v>1.4285714285714299E-2</v>
      </c>
      <c r="F212" s="77">
        <f>INDEX(District!AB:AB,MATCH($A212&amp;$A$5,District!$J:$J,0))</f>
        <v>1.44230769230769E-2</v>
      </c>
      <c r="G212" s="77">
        <f>INDEX(District!AC:AC,MATCH($A212&amp;$A$5,District!$J:$J,0))</f>
        <v>1.21951219512195E-2</v>
      </c>
      <c r="H212" s="77">
        <f>INDEX(District!Z:Z,MATCH($A212&amp;$A$5,District!$J:$J,0))</f>
        <v>4.6357615894039701E-2</v>
      </c>
      <c r="I212" s="77">
        <f>INDEX(District!O:O,MATCH($A212&amp;$A$5,District!$J:$J,0))</f>
        <v>4.0268456375838903E-2</v>
      </c>
      <c r="J212" s="77">
        <f>INDEX(District!AG:AG,MATCH($A212&amp;$A$5,District!$J:$J,0))</f>
        <v>2.7027027027027001E-2</v>
      </c>
      <c r="K212" s="77">
        <f>INDEX(District!W:W,MATCH($A212&amp;$A$5,District!$J:$J,0))</f>
        <v>6.3694267515923594E-2</v>
      </c>
      <c r="L212" s="77">
        <f>INDEX(District!L:L,MATCH($A212&amp;$A$5,District!$J:$J,0))</f>
        <v>4.5751633986928102E-2</v>
      </c>
      <c r="M212" s="77">
        <f>INDEX(District!Y:Y,MATCH($A212&amp;$A$5,District!$J:$J,0))</f>
        <v>5.1813471502590698E-2</v>
      </c>
      <c r="N212" s="77">
        <f>INDEX(District!X:X,MATCH($A212&amp;$A$5,District!$J:$J,0))</f>
        <v>6.4516129032258104E-2</v>
      </c>
      <c r="O212" s="77">
        <f>INDEX(District!AC:AC,MATCH($A212&amp;$A$5,District!$J:$J,0))</f>
        <v>1.21951219512195E-2</v>
      </c>
      <c r="P212" s="77">
        <f>INDEX(District!AF:AF,MATCH($A212&amp;$A$5,District!$J:$J,0))</f>
        <v>6.9620253164557E-2</v>
      </c>
      <c r="Q212" s="77">
        <f>INDEX(District!R:R,MATCH($A212&amp;$A$5,District!$J:$J,0))</f>
        <v>4.2682926829268303E-2</v>
      </c>
      <c r="R212" s="77">
        <f>INDEX(District!AH:AH,MATCH($A212&amp;$A$5,District!$J:$J,0))</f>
        <v>3.8834951456310697E-2</v>
      </c>
      <c r="S212" s="77">
        <f>INDEX(District!AD:AD,MATCH($A212&amp;$A$5,District!$J:$J,0))</f>
        <v>1.9867549668874201E-2</v>
      </c>
      <c r="T212" s="77">
        <f>INDEX(District!K:K,MATCH($A212&amp;$A$5,District!$J:$J,0))</f>
        <v>2.0576131687242798E-2</v>
      </c>
      <c r="U212" s="77">
        <f>INDEX(District!Q:Q,MATCH($A212&amp;$A$5,District!$J:$J,0))</f>
        <v>4.40251572327044E-2</v>
      </c>
      <c r="V212" s="77">
        <f>INDEX(District!P:P,MATCH($A212&amp;$A$5,District!$J:$J,0))</f>
        <v>9.0497737556561094E-3</v>
      </c>
      <c r="W212" s="77">
        <f>INDEX(District!V:V,MATCH($A212&amp;$A$5,District!$J:$J,0))</f>
        <v>2.4844720496894401E-2</v>
      </c>
      <c r="X212" s="77">
        <f>INDEX(District!U:U,MATCH($A212&amp;$A$5,District!$J:$J,0))</f>
        <v>2.7972027972028E-2</v>
      </c>
      <c r="Y212" s="77">
        <f>INDEX(District!S:S,MATCH($A212&amp;$A$5,District!$J:$J,0))</f>
        <v>1.04712041884817E-2</v>
      </c>
    </row>
    <row r="213" spans="1:25" x14ac:dyDescent="0.3">
      <c r="A213" s="41" t="s">
        <v>257</v>
      </c>
      <c r="B213" s="76">
        <f>INDEX(District!M:M,MATCH($A213&amp;$A$5,District!$J:$J,0))</f>
        <v>0</v>
      </c>
      <c r="C213" s="77">
        <f>INDEX(District!AA:AA,MATCH($A213&amp;$A$5,District!$J:$J,0))</f>
        <v>0</v>
      </c>
      <c r="D213" s="77">
        <f>INDEX(District!AE:AE,MATCH($A213&amp;$A$5,District!$J:$J,0))</f>
        <v>3.6231884057971002E-3</v>
      </c>
      <c r="E213" s="77">
        <f>INDEX(District!T:T,MATCH($A213&amp;$A$5,District!$J:$J,0))</f>
        <v>0</v>
      </c>
      <c r="F213" s="77">
        <f>INDEX(District!AB:AB,MATCH($A213&amp;$A$5,District!$J:$J,0))</f>
        <v>0</v>
      </c>
      <c r="G213" s="77">
        <f>INDEX(District!AC:AC,MATCH($A213&amp;$A$5,District!$J:$J,0))</f>
        <v>0</v>
      </c>
      <c r="H213" s="77">
        <f>INDEX(District!Z:Z,MATCH($A213&amp;$A$5,District!$J:$J,0))</f>
        <v>6.6225165562913899E-3</v>
      </c>
      <c r="I213" s="77">
        <f>INDEX(District!O:O,MATCH($A213&amp;$A$5,District!$J:$J,0))</f>
        <v>0</v>
      </c>
      <c r="J213" s="77">
        <f>INDEX(District!AG:AG,MATCH($A213&amp;$A$5,District!$J:$J,0))</f>
        <v>0</v>
      </c>
      <c r="K213" s="77">
        <f>INDEX(District!W:W,MATCH($A213&amp;$A$5,District!$J:$J,0))</f>
        <v>0</v>
      </c>
      <c r="L213" s="77">
        <f>INDEX(District!L:L,MATCH($A213&amp;$A$5,District!$J:$J,0))</f>
        <v>0</v>
      </c>
      <c r="M213" s="77">
        <f>INDEX(District!Y:Y,MATCH($A213&amp;$A$5,District!$J:$J,0))</f>
        <v>0</v>
      </c>
      <c r="N213" s="77">
        <f>INDEX(District!X:X,MATCH($A213&amp;$A$5,District!$J:$J,0))</f>
        <v>0</v>
      </c>
      <c r="O213" s="77">
        <f>INDEX(District!AC:AC,MATCH($A213&amp;$A$5,District!$J:$J,0))</f>
        <v>0</v>
      </c>
      <c r="P213" s="77">
        <f>INDEX(District!AF:AF,MATCH($A213&amp;$A$5,District!$J:$J,0))</f>
        <v>0</v>
      </c>
      <c r="Q213" s="77">
        <f>INDEX(District!R:R,MATCH($A213&amp;$A$5,District!$J:$J,0))</f>
        <v>0</v>
      </c>
      <c r="R213" s="77">
        <f>INDEX(District!AH:AH,MATCH($A213&amp;$A$5,District!$J:$J,0))</f>
        <v>0</v>
      </c>
      <c r="S213" s="77">
        <f>INDEX(District!AD:AD,MATCH($A213&amp;$A$5,District!$J:$J,0))</f>
        <v>0</v>
      </c>
      <c r="T213" s="77">
        <f>INDEX(District!K:K,MATCH($A213&amp;$A$5,District!$J:$J,0))</f>
        <v>0</v>
      </c>
      <c r="U213" s="77">
        <f>INDEX(District!Q:Q,MATCH($A213&amp;$A$5,District!$J:$J,0))</f>
        <v>0</v>
      </c>
      <c r="V213" s="77">
        <f>INDEX(District!P:P,MATCH($A213&amp;$A$5,District!$J:$J,0))</f>
        <v>0</v>
      </c>
      <c r="W213" s="77">
        <f>INDEX(District!V:V,MATCH($A213&amp;$A$5,District!$J:$J,0))</f>
        <v>6.2111801242236003E-3</v>
      </c>
      <c r="X213" s="77">
        <f>INDEX(District!U:U,MATCH($A213&amp;$A$5,District!$J:$J,0))</f>
        <v>0</v>
      </c>
      <c r="Y213" s="77">
        <f>INDEX(District!S:S,MATCH($A213&amp;$A$5,District!$J:$J,0))</f>
        <v>1.04712041884817E-2</v>
      </c>
    </row>
    <row r="214" spans="1:25" x14ac:dyDescent="0.3">
      <c r="A214" s="29"/>
    </row>
    <row r="215" spans="1:25" x14ac:dyDescent="0.3">
      <c r="A215" s="29"/>
    </row>
    <row r="216" spans="1:25" x14ac:dyDescent="0.3">
      <c r="A216" s="25" t="s">
        <v>278</v>
      </c>
      <c r="B216" s="25"/>
      <c r="C216" s="25"/>
      <c r="D216" s="25"/>
      <c r="E216" s="25"/>
      <c r="F216" s="25"/>
      <c r="G216" s="25"/>
      <c r="H216" s="25"/>
      <c r="I216" s="25"/>
      <c r="J216" s="25"/>
      <c r="K216" s="25"/>
      <c r="L216" s="25"/>
      <c r="M216" s="25"/>
    </row>
    <row r="217" spans="1:25" x14ac:dyDescent="0.3">
      <c r="A217" s="70"/>
    </row>
    <row r="219" spans="1:25" x14ac:dyDescent="0.3">
      <c r="B219" s="85" t="s">
        <v>50</v>
      </c>
      <c r="C219" s="85" t="s">
        <v>53</v>
      </c>
      <c r="D219" s="85" t="s">
        <v>54</v>
      </c>
      <c r="E219" s="85" t="s">
        <v>49</v>
      </c>
      <c r="F219" s="85" t="s">
        <v>68</v>
      </c>
      <c r="G219" s="85" t="s">
        <v>51</v>
      </c>
      <c r="H219" s="85" t="s">
        <v>55</v>
      </c>
      <c r="I219" s="85" t="s">
        <v>69</v>
      </c>
      <c r="J219" s="85" t="s">
        <v>70</v>
      </c>
      <c r="K219" s="85" t="s">
        <v>71</v>
      </c>
      <c r="L219" s="85" t="s">
        <v>72</v>
      </c>
      <c r="M219" s="85" t="s">
        <v>73</v>
      </c>
      <c r="N219" s="85" t="s">
        <v>56</v>
      </c>
      <c r="O219" s="85" t="s">
        <v>74</v>
      </c>
      <c r="P219" s="85" t="s">
        <v>59</v>
      </c>
      <c r="Q219" s="85" t="s">
        <v>75</v>
      </c>
      <c r="R219" s="85" t="s">
        <v>76</v>
      </c>
      <c r="S219" s="85" t="s">
        <v>77</v>
      </c>
      <c r="T219" s="85" t="s">
        <v>78</v>
      </c>
      <c r="U219" s="85" t="s">
        <v>79</v>
      </c>
      <c r="V219" s="85" t="s">
        <v>57</v>
      </c>
      <c r="W219" s="85" t="s">
        <v>80</v>
      </c>
      <c r="X219" s="85" t="s">
        <v>52</v>
      </c>
      <c r="Y219" s="85" t="s">
        <v>58</v>
      </c>
    </row>
    <row r="220" spans="1:25" x14ac:dyDescent="0.3">
      <c r="A220" s="29" t="s">
        <v>269</v>
      </c>
      <c r="B220" s="76">
        <f>INDEX(District!M:M,MATCH($A220&amp;$A$5,District!$J:$J,0))</f>
        <v>0.55921052631578905</v>
      </c>
      <c r="C220" s="77">
        <f>INDEX(District!AA:AA,MATCH($A220&amp;$A$5,District!$J:$J,0))</f>
        <v>0.30898876404494402</v>
      </c>
      <c r="D220" s="77">
        <f>INDEX(District!AE:AE,MATCH($A220&amp;$A$5,District!$J:$J,0))</f>
        <v>0.26811594202898598</v>
      </c>
      <c r="E220" s="77">
        <f>INDEX(District!T:T,MATCH($A220&amp;$A$5,District!$J:$J,0))</f>
        <v>0.46428571428571402</v>
      </c>
      <c r="F220" s="77">
        <f>INDEX(District!AB:AB,MATCH($A220&amp;$A$5,District!$J:$J,0))</f>
        <v>0.19230769230769201</v>
      </c>
      <c r="G220" s="77">
        <f>INDEX(District!AC:AC,MATCH($A220&amp;$A$5,District!$J:$J,0))</f>
        <v>0.30487804878048802</v>
      </c>
      <c r="H220" s="77">
        <f>INDEX(District!Z:Z,MATCH($A220&amp;$A$5,District!$J:$J,0))</f>
        <v>0.31125827814569501</v>
      </c>
      <c r="I220" s="77">
        <f>INDEX(District!O:O,MATCH($A220&amp;$A$5,District!$J:$J,0))</f>
        <v>0.26845637583892601</v>
      </c>
      <c r="J220" s="77">
        <f>INDEX(District!AG:AG,MATCH($A220&amp;$A$5,District!$J:$J,0))</f>
        <v>0.49549549549549499</v>
      </c>
      <c r="K220" s="77">
        <f>INDEX(District!W:W,MATCH($A220&amp;$A$5,District!$J:$J,0))</f>
        <v>0.24203821656051</v>
      </c>
      <c r="L220" s="77">
        <f>INDEX(District!L:L,MATCH($A220&amp;$A$5,District!$J:$J,0))</f>
        <v>0.20915032679738599</v>
      </c>
      <c r="M220" s="77">
        <f>INDEX(District!Y:Y,MATCH($A220&amp;$A$5,District!$J:$J,0))</f>
        <v>0.466321243523316</v>
      </c>
      <c r="N220" s="77">
        <f>INDEX(District!X:X,MATCH($A220&amp;$A$5,District!$J:$J,0))</f>
        <v>0.38709677419354799</v>
      </c>
      <c r="O220" s="77">
        <f>INDEX(District!AC:AC,MATCH($A220&amp;$A$5,District!$J:$J,0))</f>
        <v>0.30487804878048802</v>
      </c>
      <c r="P220" s="77">
        <f>INDEX(District!AF:AF,MATCH($A220&amp;$A$5,District!$J:$J,0))</f>
        <v>0.158227848101266</v>
      </c>
      <c r="Q220" s="77">
        <f>INDEX(District!R:R,MATCH($A220&amp;$A$5,District!$J:$J,0))</f>
        <v>0.207317073170732</v>
      </c>
      <c r="R220" s="77">
        <f>INDEX(District!AH:AH,MATCH($A220&amp;$A$5,District!$J:$J,0))</f>
        <v>0.38834951456310701</v>
      </c>
      <c r="S220" s="77">
        <f>INDEX(District!AD:AD,MATCH($A220&amp;$A$5,District!$J:$J,0))</f>
        <v>0.32450331125827803</v>
      </c>
      <c r="T220" s="77">
        <f>INDEX(District!K:K,MATCH($A220&amp;$A$5,District!$J:$J,0))</f>
        <v>0.32098765432098803</v>
      </c>
      <c r="U220" s="77">
        <f>INDEX(District!Q:Q,MATCH($A220&amp;$A$5,District!$J:$J,0))</f>
        <v>0.35849056603773599</v>
      </c>
      <c r="V220" s="77">
        <f>INDEX(District!P:P,MATCH($A220&amp;$A$5,District!$J:$J,0))</f>
        <v>0.53393665158370995</v>
      </c>
      <c r="W220" s="77">
        <f>INDEX(District!V:V,MATCH($A220&amp;$A$5,District!$J:$J,0))</f>
        <v>0.46583850931677001</v>
      </c>
      <c r="X220" s="77">
        <f>INDEX(District!U:U,MATCH($A220&amp;$A$5,District!$J:$J,0))</f>
        <v>0.39860139860139898</v>
      </c>
      <c r="Y220" s="77">
        <f>INDEX(District!S:S,MATCH($A220&amp;$A$5,District!$J:$J,0))</f>
        <v>0.27748691099476402</v>
      </c>
    </row>
    <row r="221" spans="1:25" x14ac:dyDescent="0.3">
      <c r="A221" s="29" t="s">
        <v>268</v>
      </c>
      <c r="B221" s="76">
        <f>INDEX(District!M:M,MATCH($A221&amp;$A$5,District!$J:$J,0))</f>
        <v>0.18421052631578899</v>
      </c>
      <c r="C221" s="77">
        <f>INDEX(District!AA:AA,MATCH($A221&amp;$A$5,District!$J:$J,0))</f>
        <v>0.449438202247191</v>
      </c>
      <c r="D221" s="77">
        <f>INDEX(District!AE:AE,MATCH($A221&amp;$A$5,District!$J:$J,0))</f>
        <v>0.52536231884058004</v>
      </c>
      <c r="E221" s="77">
        <f>INDEX(District!T:T,MATCH($A221&amp;$A$5,District!$J:$J,0))</f>
        <v>0.3</v>
      </c>
      <c r="F221" s="77">
        <f>INDEX(District!AB:AB,MATCH($A221&amp;$A$5,District!$J:$J,0))</f>
        <v>0.43269230769230799</v>
      </c>
      <c r="G221" s="77">
        <f>INDEX(District!AC:AC,MATCH($A221&amp;$A$5,District!$J:$J,0))</f>
        <v>0.43292682926829301</v>
      </c>
      <c r="H221" s="77">
        <f>INDEX(District!Z:Z,MATCH($A221&amp;$A$5,District!$J:$J,0))</f>
        <v>0.34437086092715202</v>
      </c>
      <c r="I221" s="77">
        <f>INDEX(District!O:O,MATCH($A221&amp;$A$5,District!$J:$J,0))</f>
        <v>0.36241610738254998</v>
      </c>
      <c r="J221" s="77">
        <f>INDEX(District!AG:AG,MATCH($A221&amp;$A$5,District!$J:$J,0))</f>
        <v>0.21621621621621601</v>
      </c>
      <c r="K221" s="77">
        <f>INDEX(District!W:W,MATCH($A221&amp;$A$5,District!$J:$J,0))</f>
        <v>0.388535031847134</v>
      </c>
      <c r="L221" s="77">
        <f>INDEX(District!L:L,MATCH($A221&amp;$A$5,District!$J:$J,0))</f>
        <v>0.56862745098039202</v>
      </c>
      <c r="M221" s="77">
        <f>INDEX(District!Y:Y,MATCH($A221&amp;$A$5,District!$J:$J,0))</f>
        <v>0.19689119170984501</v>
      </c>
      <c r="N221" s="77">
        <f>INDEX(District!X:X,MATCH($A221&amp;$A$5,District!$J:$J,0))</f>
        <v>0.34946236559139798</v>
      </c>
      <c r="O221" s="77">
        <f>INDEX(District!AC:AC,MATCH($A221&amp;$A$5,District!$J:$J,0))</f>
        <v>0.43292682926829301</v>
      </c>
      <c r="P221" s="77">
        <f>INDEX(District!AF:AF,MATCH($A221&amp;$A$5,District!$J:$J,0))</f>
        <v>0.537974683544304</v>
      </c>
      <c r="Q221" s="77">
        <f>INDEX(District!R:R,MATCH($A221&amp;$A$5,District!$J:$J,0))</f>
        <v>0.542682926829268</v>
      </c>
      <c r="R221" s="77">
        <f>INDEX(District!AH:AH,MATCH($A221&amp;$A$5,District!$J:$J,0))</f>
        <v>0.26213592233009703</v>
      </c>
      <c r="S221" s="77">
        <f>INDEX(District!AD:AD,MATCH($A221&amp;$A$5,District!$J:$J,0))</f>
        <v>0.38410596026490101</v>
      </c>
      <c r="T221" s="77">
        <f>INDEX(District!K:K,MATCH($A221&amp;$A$5,District!$J:$J,0))</f>
        <v>0.390946502057613</v>
      </c>
      <c r="U221" s="77">
        <f>INDEX(District!Q:Q,MATCH($A221&amp;$A$5,District!$J:$J,0))</f>
        <v>0.36477987421383701</v>
      </c>
      <c r="V221" s="77">
        <f>INDEX(District!P:P,MATCH($A221&amp;$A$5,District!$J:$J,0))</f>
        <v>0.20814479638009001</v>
      </c>
      <c r="W221" s="77">
        <f>INDEX(District!V:V,MATCH($A221&amp;$A$5,District!$J:$J,0))</f>
        <v>0.31677018633540399</v>
      </c>
      <c r="X221" s="77">
        <f>INDEX(District!U:U,MATCH($A221&amp;$A$5,District!$J:$J,0))</f>
        <v>0.38461538461538503</v>
      </c>
      <c r="Y221" s="77">
        <f>INDEX(District!S:S,MATCH($A221&amp;$A$5,District!$J:$J,0))</f>
        <v>0.44502617801047101</v>
      </c>
    </row>
    <row r="222" spans="1:25" x14ac:dyDescent="0.3">
      <c r="A222" s="29" t="s">
        <v>267</v>
      </c>
      <c r="B222" s="76">
        <f>INDEX(District!M:M,MATCH($A222&amp;$A$5,District!$J:$J,0))</f>
        <v>9.2105263157894704E-2</v>
      </c>
      <c r="C222" s="77">
        <f>INDEX(District!AA:AA,MATCH($A222&amp;$A$5,District!$J:$J,0))</f>
        <v>5.0561797752809001E-2</v>
      </c>
      <c r="D222" s="77">
        <f>INDEX(District!AE:AE,MATCH($A222&amp;$A$5,District!$J:$J,0))</f>
        <v>5.4347826086956499E-2</v>
      </c>
      <c r="E222" s="77">
        <f>INDEX(District!T:T,MATCH($A222&amp;$A$5,District!$J:$J,0))</f>
        <v>8.5714285714285701E-2</v>
      </c>
      <c r="F222" s="77">
        <f>INDEX(District!AB:AB,MATCH($A222&amp;$A$5,District!$J:$J,0))</f>
        <v>9.6153846153846194E-3</v>
      </c>
      <c r="G222" s="77">
        <f>INDEX(District!AC:AC,MATCH($A222&amp;$A$5,District!$J:$J,0))</f>
        <v>0.12195121951219499</v>
      </c>
      <c r="H222" s="77">
        <f>INDEX(District!Z:Z,MATCH($A222&amp;$A$5,District!$J:$J,0))</f>
        <v>0.13245033112582799</v>
      </c>
      <c r="I222" s="77">
        <f>INDEX(District!O:O,MATCH($A222&amp;$A$5,District!$J:$J,0))</f>
        <v>3.35570469798658E-2</v>
      </c>
      <c r="J222" s="77">
        <f>INDEX(District!AG:AG,MATCH($A222&amp;$A$5,District!$J:$J,0))</f>
        <v>9.90990990990991E-2</v>
      </c>
      <c r="K222" s="77">
        <f>INDEX(District!W:W,MATCH($A222&amp;$A$5,District!$J:$J,0))</f>
        <v>6.3694267515923594E-2</v>
      </c>
      <c r="L222" s="77">
        <f>INDEX(District!L:L,MATCH($A222&amp;$A$5,District!$J:$J,0))</f>
        <v>6.5359477124182996E-2</v>
      </c>
      <c r="M222" s="77">
        <f>INDEX(District!Y:Y,MATCH($A222&amp;$A$5,District!$J:$J,0))</f>
        <v>1.55440414507772E-2</v>
      </c>
      <c r="N222" s="77">
        <f>INDEX(District!X:X,MATCH($A222&amp;$A$5,District!$J:$J,0))</f>
        <v>0.10752688172043</v>
      </c>
      <c r="O222" s="77">
        <f>INDEX(District!AC:AC,MATCH($A222&amp;$A$5,District!$J:$J,0))</f>
        <v>0.12195121951219499</v>
      </c>
      <c r="P222" s="77">
        <f>INDEX(District!AF:AF,MATCH($A222&amp;$A$5,District!$J:$J,0))</f>
        <v>0.208860759493671</v>
      </c>
      <c r="Q222" s="77">
        <f>INDEX(District!R:R,MATCH($A222&amp;$A$5,District!$J:$J,0))</f>
        <v>0.134146341463415</v>
      </c>
      <c r="R222" s="77">
        <f>INDEX(District!AH:AH,MATCH($A222&amp;$A$5,District!$J:$J,0))</f>
        <v>0.13592233009708701</v>
      </c>
      <c r="S222" s="77">
        <f>INDEX(District!AD:AD,MATCH($A222&amp;$A$5,District!$J:$J,0))</f>
        <v>7.2847682119205295E-2</v>
      </c>
      <c r="T222" s="77">
        <f>INDEX(District!K:K,MATCH($A222&amp;$A$5,District!$J:$J,0))</f>
        <v>7.4074074074074098E-2</v>
      </c>
      <c r="U222" s="77">
        <f>INDEX(District!Q:Q,MATCH($A222&amp;$A$5,District!$J:$J,0))</f>
        <v>6.9182389937106903E-2</v>
      </c>
      <c r="V222" s="77">
        <f>INDEX(District!P:P,MATCH($A222&amp;$A$5,District!$J:$J,0))</f>
        <v>0.104072398190045</v>
      </c>
      <c r="W222" s="77">
        <f>INDEX(District!V:V,MATCH($A222&amp;$A$5,District!$J:$J,0))</f>
        <v>6.8322981366459604E-2</v>
      </c>
      <c r="X222" s="77">
        <f>INDEX(District!U:U,MATCH($A222&amp;$A$5,District!$J:$J,0))</f>
        <v>5.5944055944055902E-2</v>
      </c>
      <c r="Y222" s="77">
        <f>INDEX(District!S:S,MATCH($A222&amp;$A$5,District!$J:$J,0))</f>
        <v>4.1884816753926697E-2</v>
      </c>
    </row>
    <row r="223" spans="1:25" x14ac:dyDescent="0.3">
      <c r="A223" s="29" t="s">
        <v>266</v>
      </c>
      <c r="B223" s="76">
        <f>INDEX(District!M:M,MATCH($A223&amp;$A$5,District!$J:$J,0))</f>
        <v>0.157894736842105</v>
      </c>
      <c r="C223" s="77">
        <f>INDEX(District!AA:AA,MATCH($A223&amp;$A$5,District!$J:$J,0))</f>
        <v>0.185393258426966</v>
      </c>
      <c r="D223" s="77">
        <f>INDEX(District!AE:AE,MATCH($A223&amp;$A$5,District!$J:$J,0))</f>
        <v>0.14855072463768099</v>
      </c>
      <c r="E223" s="77">
        <f>INDEX(District!T:T,MATCH($A223&amp;$A$5,District!$J:$J,0))</f>
        <v>0.14285714285714299</v>
      </c>
      <c r="F223" s="77">
        <f>INDEX(District!AB:AB,MATCH($A223&amp;$A$5,District!$J:$J,0))</f>
        <v>0.36538461538461497</v>
      </c>
      <c r="G223" s="77">
        <f>INDEX(District!AC:AC,MATCH($A223&amp;$A$5,District!$J:$J,0))</f>
        <v>0.14024390243902399</v>
      </c>
      <c r="H223" s="77">
        <f>INDEX(District!Z:Z,MATCH($A223&amp;$A$5,District!$J:$J,0))</f>
        <v>0.205298013245033</v>
      </c>
      <c r="I223" s="77">
        <f>INDEX(District!O:O,MATCH($A223&amp;$A$5,District!$J:$J,0))</f>
        <v>0.32885906040268498</v>
      </c>
      <c r="J223" s="77">
        <f>INDEX(District!AG:AG,MATCH($A223&amp;$A$5,District!$J:$J,0))</f>
        <v>0.18918918918918901</v>
      </c>
      <c r="K223" s="77">
        <f>INDEX(District!W:W,MATCH($A223&amp;$A$5,District!$J:$J,0))</f>
        <v>0.29299363057324801</v>
      </c>
      <c r="L223" s="77">
        <f>INDEX(District!L:L,MATCH($A223&amp;$A$5,District!$J:$J,0))</f>
        <v>0.15032679738562099</v>
      </c>
      <c r="M223" s="77">
        <f>INDEX(District!Y:Y,MATCH($A223&amp;$A$5,District!$J:$J,0))</f>
        <v>0.32124352331606199</v>
      </c>
      <c r="N223" s="77">
        <f>INDEX(District!X:X,MATCH($A223&amp;$A$5,District!$J:$J,0))</f>
        <v>0.15591397849462399</v>
      </c>
      <c r="O223" s="77">
        <f>INDEX(District!AC:AC,MATCH($A223&amp;$A$5,District!$J:$J,0))</f>
        <v>0.14024390243902399</v>
      </c>
      <c r="P223" s="77">
        <f>INDEX(District!AF:AF,MATCH($A223&amp;$A$5,District!$J:$J,0))</f>
        <v>9.49367088607595E-2</v>
      </c>
      <c r="Q223" s="77">
        <f>INDEX(District!R:R,MATCH($A223&amp;$A$5,District!$J:$J,0))</f>
        <v>0.109756097560976</v>
      </c>
      <c r="R223" s="77">
        <f>INDEX(District!AH:AH,MATCH($A223&amp;$A$5,District!$J:$J,0))</f>
        <v>0.213592233009709</v>
      </c>
      <c r="S223" s="77">
        <f>INDEX(District!AD:AD,MATCH($A223&amp;$A$5,District!$J:$J,0))</f>
        <v>0.211920529801325</v>
      </c>
      <c r="T223" s="77">
        <f>INDEX(District!K:K,MATCH($A223&amp;$A$5,District!$J:$J,0))</f>
        <v>0.20164609053497901</v>
      </c>
      <c r="U223" s="77">
        <f>INDEX(District!Q:Q,MATCH($A223&amp;$A$5,District!$J:$J,0))</f>
        <v>0.20125786163522</v>
      </c>
      <c r="V223" s="77">
        <f>INDEX(District!P:P,MATCH($A223&amp;$A$5,District!$J:$J,0))</f>
        <v>0.14932126696832601</v>
      </c>
      <c r="W223" s="77">
        <f>INDEX(District!V:V,MATCH($A223&amp;$A$5,District!$J:$J,0))</f>
        <v>0.14285714285714299</v>
      </c>
      <c r="X223" s="77">
        <f>INDEX(District!U:U,MATCH($A223&amp;$A$5,District!$J:$J,0))</f>
        <v>0.15384615384615399</v>
      </c>
      <c r="Y223" s="77">
        <f>INDEX(District!S:S,MATCH($A223&amp;$A$5,District!$J:$J,0))</f>
        <v>0.20942408376963401</v>
      </c>
    </row>
    <row r="224" spans="1:25" x14ac:dyDescent="0.3">
      <c r="A224" s="29" t="s">
        <v>264</v>
      </c>
      <c r="B224" s="76">
        <f>INDEX(District!M:M,MATCH($A224&amp;$A$5,District!$J:$J,0))</f>
        <v>0</v>
      </c>
      <c r="C224" s="77">
        <f>INDEX(District!AA:AA,MATCH($A224&amp;$A$5,District!$J:$J,0))</f>
        <v>0</v>
      </c>
      <c r="D224" s="77">
        <f>INDEX(District!AE:AE,MATCH($A224&amp;$A$5,District!$J:$J,0))</f>
        <v>3.6231884057971002E-3</v>
      </c>
      <c r="E224" s="77">
        <f>INDEX(District!T:T,MATCH($A224&amp;$A$5,District!$J:$J,0))</f>
        <v>7.14285714285714E-3</v>
      </c>
      <c r="F224" s="77">
        <f>INDEX(District!AB:AB,MATCH($A224&amp;$A$5,District!$J:$J,0))</f>
        <v>0</v>
      </c>
      <c r="G224" s="77">
        <f>INDEX(District!AC:AC,MATCH($A224&amp;$A$5,District!$J:$J,0))</f>
        <v>0</v>
      </c>
      <c r="H224" s="77">
        <f>INDEX(District!Z:Z,MATCH($A224&amp;$A$5,District!$J:$J,0))</f>
        <v>6.6225165562913899E-3</v>
      </c>
      <c r="I224" s="77">
        <f>INDEX(District!O:O,MATCH($A224&amp;$A$5,District!$J:$J,0))</f>
        <v>6.7114093959731499E-3</v>
      </c>
      <c r="J224" s="77">
        <f>INDEX(District!AG:AG,MATCH($A224&amp;$A$5,District!$J:$J,0))</f>
        <v>0</v>
      </c>
      <c r="K224" s="77">
        <f>INDEX(District!W:W,MATCH($A224&amp;$A$5,District!$J:$J,0))</f>
        <v>0</v>
      </c>
      <c r="L224" s="77">
        <f>INDEX(District!L:L,MATCH($A224&amp;$A$5,District!$J:$J,0))</f>
        <v>0</v>
      </c>
      <c r="M224" s="77">
        <f>INDEX(District!Y:Y,MATCH($A224&amp;$A$5,District!$J:$J,0))</f>
        <v>0</v>
      </c>
      <c r="N224" s="77">
        <f>INDEX(District!X:X,MATCH($A224&amp;$A$5,District!$J:$J,0))</f>
        <v>0</v>
      </c>
      <c r="O224" s="77">
        <f>INDEX(District!AC:AC,MATCH($A224&amp;$A$5,District!$J:$J,0))</f>
        <v>0</v>
      </c>
      <c r="P224" s="77">
        <f>INDEX(District!AF:AF,MATCH($A224&amp;$A$5,District!$J:$J,0))</f>
        <v>0</v>
      </c>
      <c r="Q224" s="77">
        <f>INDEX(District!R:R,MATCH($A224&amp;$A$5,District!$J:$J,0))</f>
        <v>0</v>
      </c>
      <c r="R224" s="77">
        <f>INDEX(District!AH:AH,MATCH($A224&amp;$A$5,District!$J:$J,0))</f>
        <v>0</v>
      </c>
      <c r="S224" s="77">
        <f>INDEX(District!AD:AD,MATCH($A224&amp;$A$5,District!$J:$J,0))</f>
        <v>6.6225165562913899E-3</v>
      </c>
      <c r="T224" s="77">
        <f>INDEX(District!K:K,MATCH($A224&amp;$A$5,District!$J:$J,0))</f>
        <v>4.11522633744856E-3</v>
      </c>
      <c r="U224" s="77">
        <f>INDEX(District!Q:Q,MATCH($A224&amp;$A$5,District!$J:$J,0))</f>
        <v>0</v>
      </c>
      <c r="V224" s="77">
        <f>INDEX(District!P:P,MATCH($A224&amp;$A$5,District!$J:$J,0))</f>
        <v>0</v>
      </c>
      <c r="W224" s="77">
        <f>INDEX(District!V:V,MATCH($A224&amp;$A$5,District!$J:$J,0))</f>
        <v>6.2111801242236003E-3</v>
      </c>
      <c r="X224" s="77">
        <f>INDEX(District!U:U,MATCH($A224&amp;$A$5,District!$J:$J,0))</f>
        <v>0</v>
      </c>
      <c r="Y224" s="77">
        <f>INDEX(District!S:S,MATCH($A224&amp;$A$5,District!$J:$J,0))</f>
        <v>1.5706806282722498E-2</v>
      </c>
    </row>
    <row r="225" spans="1:25" x14ac:dyDescent="0.3">
      <c r="A225" s="29" t="s">
        <v>265</v>
      </c>
      <c r="B225" s="76">
        <f>INDEX(District!M:M,MATCH($A225&amp;$A$5,District!$J:$J,0))</f>
        <v>6.5789473684210497E-3</v>
      </c>
      <c r="C225" s="77">
        <f>INDEX(District!AA:AA,MATCH($A225&amp;$A$5,District!$J:$J,0))</f>
        <v>5.6179775280898901E-3</v>
      </c>
      <c r="D225" s="77">
        <f>INDEX(District!AE:AE,MATCH($A225&amp;$A$5,District!$J:$J,0))</f>
        <v>0</v>
      </c>
      <c r="E225" s="77">
        <f>INDEX(District!T:T,MATCH($A225&amp;$A$5,District!$J:$J,0))</f>
        <v>0</v>
      </c>
      <c r="F225" s="77">
        <f>INDEX(District!AB:AB,MATCH($A225&amp;$A$5,District!$J:$J,0))</f>
        <v>0</v>
      </c>
      <c r="G225" s="77">
        <f>INDEX(District!AC:AC,MATCH($A225&amp;$A$5,District!$J:$J,0))</f>
        <v>0</v>
      </c>
      <c r="H225" s="77">
        <f>INDEX(District!Z:Z,MATCH($A225&amp;$A$5,District!$J:$J,0))</f>
        <v>0</v>
      </c>
      <c r="I225" s="77">
        <f>INDEX(District!O:O,MATCH($A225&amp;$A$5,District!$J:$J,0))</f>
        <v>0</v>
      </c>
      <c r="J225" s="77">
        <f>INDEX(District!AG:AG,MATCH($A225&amp;$A$5,District!$J:$J,0))</f>
        <v>0</v>
      </c>
      <c r="K225" s="77">
        <f>INDEX(District!W:W,MATCH($A225&amp;$A$5,District!$J:$J,0))</f>
        <v>1.27388535031847E-2</v>
      </c>
      <c r="L225" s="77">
        <f>INDEX(District!L:L,MATCH($A225&amp;$A$5,District!$J:$J,0))</f>
        <v>6.5359477124183E-3</v>
      </c>
      <c r="M225" s="77">
        <f>INDEX(District!Y:Y,MATCH($A225&amp;$A$5,District!$J:$J,0))</f>
        <v>0</v>
      </c>
      <c r="N225" s="77">
        <f>INDEX(District!X:X,MATCH($A225&amp;$A$5,District!$J:$J,0))</f>
        <v>0</v>
      </c>
      <c r="O225" s="77">
        <f>INDEX(District!AC:AC,MATCH($A225&amp;$A$5,District!$J:$J,0))</f>
        <v>0</v>
      </c>
      <c r="P225" s="77">
        <f>INDEX(District!AF:AF,MATCH($A225&amp;$A$5,District!$J:$J,0))</f>
        <v>0</v>
      </c>
      <c r="Q225" s="77">
        <f>INDEX(District!R:R,MATCH($A225&amp;$A$5,District!$J:$J,0))</f>
        <v>6.0975609756097598E-3</v>
      </c>
      <c r="R225" s="77">
        <f>INDEX(District!AH:AH,MATCH($A225&amp;$A$5,District!$J:$J,0))</f>
        <v>0</v>
      </c>
      <c r="S225" s="77">
        <f>INDEX(District!AD:AD,MATCH($A225&amp;$A$5,District!$J:$J,0))</f>
        <v>0</v>
      </c>
      <c r="T225" s="77">
        <f>INDEX(District!K:K,MATCH($A225&amp;$A$5,District!$J:$J,0))</f>
        <v>8.23045267489712E-3</v>
      </c>
      <c r="U225" s="77">
        <f>INDEX(District!Q:Q,MATCH($A225&amp;$A$5,District!$J:$J,0))</f>
        <v>6.2893081761006301E-3</v>
      </c>
      <c r="V225" s="77">
        <f>INDEX(District!P:P,MATCH($A225&amp;$A$5,District!$J:$J,0))</f>
        <v>4.5248868778280504E-3</v>
      </c>
      <c r="W225" s="77">
        <f>INDEX(District!V:V,MATCH($A225&amp;$A$5,District!$J:$J,0))</f>
        <v>0</v>
      </c>
      <c r="X225" s="77">
        <f>INDEX(District!U:U,MATCH($A225&amp;$A$5,District!$J:$J,0))</f>
        <v>6.9930069930069904E-3</v>
      </c>
      <c r="Y225" s="77">
        <f>INDEX(District!S:S,MATCH($A225&amp;$A$5,District!$J:$J,0))</f>
        <v>1.04712041884817E-2</v>
      </c>
    </row>
    <row r="226" spans="1:25" x14ac:dyDescent="0.3">
      <c r="A226" s="29"/>
    </row>
    <row r="227" spans="1:25" x14ac:dyDescent="0.3">
      <c r="A227" s="29"/>
    </row>
    <row r="228" spans="1:25" x14ac:dyDescent="0.3">
      <c r="A228" s="25" t="s">
        <v>279</v>
      </c>
      <c r="B228" s="25"/>
      <c r="C228" s="25"/>
      <c r="D228" s="25"/>
      <c r="E228" s="25"/>
      <c r="F228" s="25"/>
      <c r="G228" s="25"/>
      <c r="H228" s="25"/>
      <c r="I228" s="25"/>
      <c r="J228" s="25"/>
      <c r="K228" s="25"/>
      <c r="L228" s="25"/>
      <c r="M228" s="25"/>
    </row>
    <row r="229" spans="1:25" x14ac:dyDescent="0.3">
      <c r="A229" s="73"/>
    </row>
    <row r="230" spans="1:25" x14ac:dyDescent="0.3">
      <c r="B230" s="85" t="s">
        <v>50</v>
      </c>
      <c r="C230" s="85" t="s">
        <v>53</v>
      </c>
      <c r="D230" s="85" t="s">
        <v>54</v>
      </c>
      <c r="E230" s="85" t="s">
        <v>49</v>
      </c>
      <c r="F230" s="85" t="s">
        <v>68</v>
      </c>
      <c r="G230" s="85" t="s">
        <v>51</v>
      </c>
      <c r="H230" s="85" t="s">
        <v>55</v>
      </c>
      <c r="I230" s="85" t="s">
        <v>69</v>
      </c>
      <c r="J230" s="85" t="s">
        <v>70</v>
      </c>
      <c r="K230" s="85" t="s">
        <v>71</v>
      </c>
      <c r="L230" s="85" t="s">
        <v>72</v>
      </c>
      <c r="M230" s="85" t="s">
        <v>73</v>
      </c>
      <c r="N230" s="85" t="s">
        <v>56</v>
      </c>
      <c r="O230" s="85" t="s">
        <v>74</v>
      </c>
      <c r="P230" s="85" t="s">
        <v>59</v>
      </c>
      <c r="Q230" s="85" t="s">
        <v>75</v>
      </c>
      <c r="R230" s="85" t="s">
        <v>76</v>
      </c>
      <c r="S230" s="85" t="s">
        <v>77</v>
      </c>
      <c r="T230" s="85" t="s">
        <v>78</v>
      </c>
      <c r="U230" s="85" t="s">
        <v>79</v>
      </c>
      <c r="V230" s="85" t="s">
        <v>57</v>
      </c>
      <c r="W230" s="85" t="s">
        <v>80</v>
      </c>
      <c r="X230" s="85" t="s">
        <v>52</v>
      </c>
      <c r="Y230" s="85" t="s">
        <v>58</v>
      </c>
    </row>
    <row r="231" spans="1:25" x14ac:dyDescent="0.3">
      <c r="A231" s="80" t="s">
        <v>276</v>
      </c>
      <c r="B231" s="76">
        <f>INDEX(District!M:M,MATCH($A231&amp;$A$5,District!$J:$J,0))</f>
        <v>0.60526315789473695</v>
      </c>
      <c r="C231" s="77">
        <f>INDEX(District!AA:AA,MATCH($A231&amp;$A$5,District!$J:$J,0))</f>
        <v>0.33707865168539303</v>
      </c>
      <c r="D231" s="77">
        <f>INDEX(District!AE:AE,MATCH($A231&amp;$A$5,District!$J:$J,0))</f>
        <v>0.30072463768115898</v>
      </c>
      <c r="E231" s="77">
        <f>INDEX(District!T:T,MATCH($A231&amp;$A$5,District!$J:$J,0))</f>
        <v>0.57142857142857095</v>
      </c>
      <c r="F231" s="77">
        <f>INDEX(District!AB:AB,MATCH($A231&amp;$A$5,District!$J:$J,0))</f>
        <v>0.42307692307692302</v>
      </c>
      <c r="G231" s="77">
        <f>INDEX(District!AC:AC,MATCH($A231&amp;$A$5,District!$J:$J,0))</f>
        <v>0.457317073170732</v>
      </c>
      <c r="H231" s="77">
        <f>INDEX(District!Z:Z,MATCH($A231&amp;$A$5,District!$J:$J,0))</f>
        <v>0.41059602649006599</v>
      </c>
      <c r="I231" s="77">
        <f>INDEX(District!O:O,MATCH($A231&amp;$A$5,District!$J:$J,0))</f>
        <v>0.53020134228187898</v>
      </c>
      <c r="J231" s="77">
        <f>INDEX(District!AG:AG,MATCH($A231&amp;$A$5,District!$J:$J,0))</f>
        <v>0.51351351351351304</v>
      </c>
      <c r="K231" s="77">
        <f>INDEX(District!W:W,MATCH($A231&amp;$A$5,District!$J:$J,0))</f>
        <v>0.40127388535031799</v>
      </c>
      <c r="L231" s="77">
        <f>INDEX(District!L:L,MATCH($A231&amp;$A$5,District!$J:$J,0))</f>
        <v>0.41176470588235298</v>
      </c>
      <c r="M231" s="77">
        <f>INDEX(District!Y:Y,MATCH($A231&amp;$A$5,District!$J:$J,0))</f>
        <v>0.54404145077720201</v>
      </c>
      <c r="N231" s="77">
        <f>INDEX(District!X:X,MATCH($A231&amp;$A$5,District!$J:$J,0))</f>
        <v>0.40860215053763399</v>
      </c>
      <c r="O231" s="77">
        <f>INDEX(District!AC:AC,MATCH($A231&amp;$A$5,District!$J:$J,0))</f>
        <v>0.457317073170732</v>
      </c>
      <c r="P231" s="77">
        <f>INDEX(District!AF:AF,MATCH($A231&amp;$A$5,District!$J:$J,0))</f>
        <v>0.227848101265823</v>
      </c>
      <c r="Q231" s="77">
        <f>INDEX(District!R:R,MATCH($A231&amp;$A$5,District!$J:$J,0))</f>
        <v>0.49390243902439002</v>
      </c>
      <c r="R231" s="77">
        <f>INDEX(District!AH:AH,MATCH($A231&amp;$A$5,District!$J:$J,0))</f>
        <v>0.52427184466019405</v>
      </c>
      <c r="S231" s="77">
        <f>INDEX(District!AD:AD,MATCH($A231&amp;$A$5,District!$J:$J,0))</f>
        <v>0.45033112582781498</v>
      </c>
      <c r="T231" s="77">
        <f>INDEX(District!K:K,MATCH($A231&amp;$A$5,District!$J:$J,0))</f>
        <v>0.51028806584362096</v>
      </c>
      <c r="U231" s="77">
        <f>INDEX(District!Q:Q,MATCH($A231&amp;$A$5,District!$J:$J,0))</f>
        <v>0.38993710691823902</v>
      </c>
      <c r="V231" s="77">
        <f>INDEX(District!P:P,MATCH($A231&amp;$A$5,District!$J:$J,0))</f>
        <v>0.565610859728507</v>
      </c>
      <c r="W231" s="77">
        <f>INDEX(District!V:V,MATCH($A231&amp;$A$5,District!$J:$J,0))</f>
        <v>0.48447204968944102</v>
      </c>
      <c r="X231" s="77">
        <f>INDEX(District!U:U,MATCH($A231&amp;$A$5,District!$J:$J,0))</f>
        <v>0.41958041958042003</v>
      </c>
      <c r="Y231" s="77">
        <f>INDEX(District!S:S,MATCH($A231&amp;$A$5,District!$J:$J,0))</f>
        <v>0.48691099476439798</v>
      </c>
    </row>
    <row r="232" spans="1:25" x14ac:dyDescent="0.3">
      <c r="A232" s="80" t="s">
        <v>274</v>
      </c>
      <c r="B232" s="76">
        <f>INDEX(District!M:M,MATCH($A232&amp;$A$5,District!$J:$J,0))</f>
        <v>0.11184210526315801</v>
      </c>
      <c r="C232" s="77">
        <f>INDEX(District!AA:AA,MATCH($A232&amp;$A$5,District!$J:$J,0))</f>
        <v>0.101123595505618</v>
      </c>
      <c r="D232" s="77">
        <f>INDEX(District!AE:AE,MATCH($A232&amp;$A$5,District!$J:$J,0))</f>
        <v>9.4202898550724598E-2</v>
      </c>
      <c r="E232" s="77">
        <f>INDEX(District!T:T,MATCH($A232&amp;$A$5,District!$J:$J,0))</f>
        <v>7.1428571428571397E-2</v>
      </c>
      <c r="F232" s="77">
        <f>INDEX(District!AB:AB,MATCH($A232&amp;$A$5,District!$J:$J,0))</f>
        <v>6.25E-2</v>
      </c>
      <c r="G232" s="77">
        <f>INDEX(District!AC:AC,MATCH($A232&amp;$A$5,District!$J:$J,0))</f>
        <v>0.103658536585366</v>
      </c>
      <c r="H232" s="77">
        <f>INDEX(District!Z:Z,MATCH($A232&amp;$A$5,District!$J:$J,0))</f>
        <v>0.105960264900662</v>
      </c>
      <c r="I232" s="77">
        <f>INDEX(District!O:O,MATCH($A232&amp;$A$5,District!$J:$J,0))</f>
        <v>3.35570469798658E-2</v>
      </c>
      <c r="J232" s="77">
        <f>INDEX(District!AG:AG,MATCH($A232&amp;$A$5,District!$J:$J,0))</f>
        <v>7.2072072072072099E-2</v>
      </c>
      <c r="K232" s="77">
        <f>INDEX(District!W:W,MATCH($A232&amp;$A$5,District!$J:$J,0))</f>
        <v>0.14012738853503201</v>
      </c>
      <c r="L232" s="77">
        <f>INDEX(District!L:L,MATCH($A232&amp;$A$5,District!$J:$J,0))</f>
        <v>9.8039215686274495E-2</v>
      </c>
      <c r="M232" s="77">
        <f>INDEX(District!Y:Y,MATCH($A232&amp;$A$5,District!$J:$J,0))</f>
        <v>5.1813471502590702E-3</v>
      </c>
      <c r="N232" s="77">
        <f>INDEX(District!X:X,MATCH($A232&amp;$A$5,District!$J:$J,0))</f>
        <v>0.10752688172043</v>
      </c>
      <c r="O232" s="77">
        <f>INDEX(District!AC:AC,MATCH($A232&amp;$A$5,District!$J:$J,0))</f>
        <v>0.103658536585366</v>
      </c>
      <c r="P232" s="77">
        <f>INDEX(District!AF:AF,MATCH($A232&amp;$A$5,District!$J:$J,0))</f>
        <v>0.291139240506329</v>
      </c>
      <c r="Q232" s="77">
        <f>INDEX(District!R:R,MATCH($A232&amp;$A$5,District!$J:$J,0))</f>
        <v>0.134146341463415</v>
      </c>
      <c r="R232" s="77">
        <f>INDEX(District!AH:AH,MATCH($A232&amp;$A$5,District!$J:$J,0))</f>
        <v>0.12621359223301001</v>
      </c>
      <c r="S232" s="77">
        <f>INDEX(District!AD:AD,MATCH($A232&amp;$A$5,District!$J:$J,0))</f>
        <v>8.6092715231788103E-2</v>
      </c>
      <c r="T232" s="77">
        <f>INDEX(District!K:K,MATCH($A232&amp;$A$5,District!$J:$J,0))</f>
        <v>5.7613168724279802E-2</v>
      </c>
      <c r="U232" s="77">
        <f>INDEX(District!Q:Q,MATCH($A232&amp;$A$5,District!$J:$J,0))</f>
        <v>0.106918238993711</v>
      </c>
      <c r="V232" s="77">
        <f>INDEX(District!P:P,MATCH($A232&amp;$A$5,District!$J:$J,0))</f>
        <v>4.9773755656108601E-2</v>
      </c>
      <c r="W232" s="77">
        <f>INDEX(District!V:V,MATCH($A232&amp;$A$5,District!$J:$J,0))</f>
        <v>9.3167701863354005E-2</v>
      </c>
      <c r="X232" s="77">
        <f>INDEX(District!U:U,MATCH($A232&amp;$A$5,District!$J:$J,0))</f>
        <v>2.7972027972028E-2</v>
      </c>
      <c r="Y232" s="77">
        <f>INDEX(District!S:S,MATCH($A232&amp;$A$5,District!$J:$J,0))</f>
        <v>8.3769633507853394E-2</v>
      </c>
    </row>
    <row r="233" spans="1:25" x14ac:dyDescent="0.3">
      <c r="A233" s="80" t="s">
        <v>275</v>
      </c>
      <c r="B233" s="76">
        <f>INDEX(District!M:M,MATCH($A233&amp;$A$5,District!$J:$J,0))</f>
        <v>7.2368421052631596E-2</v>
      </c>
      <c r="C233" s="77">
        <f>INDEX(District!AA:AA,MATCH($A233&amp;$A$5,District!$J:$J,0))</f>
        <v>0.33146067415730301</v>
      </c>
      <c r="D233" s="77">
        <f>INDEX(District!AE:AE,MATCH($A233&amp;$A$5,District!$J:$J,0))</f>
        <v>0.34782608695652201</v>
      </c>
      <c r="E233" s="77">
        <f>INDEX(District!T:T,MATCH($A233&amp;$A$5,District!$J:$J,0))</f>
        <v>0.14285714285714299</v>
      </c>
      <c r="F233" s="77">
        <f>INDEX(District!AB:AB,MATCH($A233&amp;$A$5,District!$J:$J,0))</f>
        <v>0.23557692307692299</v>
      </c>
      <c r="G233" s="77">
        <f>INDEX(District!AC:AC,MATCH($A233&amp;$A$5,District!$J:$J,0))</f>
        <v>0.18292682926829301</v>
      </c>
      <c r="H233" s="77">
        <f>INDEX(District!Z:Z,MATCH($A233&amp;$A$5,District!$J:$J,0))</f>
        <v>0.158940397350993</v>
      </c>
      <c r="I233" s="77">
        <f>INDEX(District!O:O,MATCH($A233&amp;$A$5,District!$J:$J,0))</f>
        <v>0.100671140939597</v>
      </c>
      <c r="J233" s="77">
        <f>INDEX(District!AG:AG,MATCH($A233&amp;$A$5,District!$J:$J,0))</f>
        <v>0.18918918918918901</v>
      </c>
      <c r="K233" s="77">
        <f>INDEX(District!W:W,MATCH($A233&amp;$A$5,District!$J:$J,0))</f>
        <v>0.22929936305732501</v>
      </c>
      <c r="L233" s="77">
        <f>INDEX(District!L:L,MATCH($A233&amp;$A$5,District!$J:$J,0))</f>
        <v>0.27450980392156898</v>
      </c>
      <c r="M233" s="77">
        <f>INDEX(District!Y:Y,MATCH($A233&amp;$A$5,District!$J:$J,0))</f>
        <v>6.7357512953367907E-2</v>
      </c>
      <c r="N233" s="77">
        <f>INDEX(District!X:X,MATCH($A233&amp;$A$5,District!$J:$J,0))</f>
        <v>0.220430107526882</v>
      </c>
      <c r="O233" s="77">
        <f>INDEX(District!AC:AC,MATCH($A233&amp;$A$5,District!$J:$J,0))</f>
        <v>0.18292682926829301</v>
      </c>
      <c r="P233" s="77">
        <f>INDEX(District!AF:AF,MATCH($A233&amp;$A$5,District!$J:$J,0))</f>
        <v>0.360759493670886</v>
      </c>
      <c r="Q233" s="77">
        <f>INDEX(District!R:R,MATCH($A233&amp;$A$5,District!$J:$J,0))</f>
        <v>0.237804878048781</v>
      </c>
      <c r="R233" s="77">
        <f>INDEX(District!AH:AH,MATCH($A233&amp;$A$5,District!$J:$J,0))</f>
        <v>9.7087378640776698E-2</v>
      </c>
      <c r="S233" s="77">
        <f>INDEX(District!AD:AD,MATCH($A233&amp;$A$5,District!$J:$J,0))</f>
        <v>0.19205298013245001</v>
      </c>
      <c r="T233" s="77">
        <f>INDEX(District!K:K,MATCH($A233&amp;$A$5,District!$J:$J,0))</f>
        <v>0.18518518518518501</v>
      </c>
      <c r="U233" s="77">
        <f>INDEX(District!Q:Q,MATCH($A233&amp;$A$5,District!$J:$J,0))</f>
        <v>0.22012578616352199</v>
      </c>
      <c r="V233" s="77">
        <f>INDEX(District!P:P,MATCH($A233&amp;$A$5,District!$J:$J,0))</f>
        <v>6.7873303167420795E-2</v>
      </c>
      <c r="W233" s="77">
        <f>INDEX(District!V:V,MATCH($A233&amp;$A$5,District!$J:$J,0))</f>
        <v>0.20496894409937899</v>
      </c>
      <c r="X233" s="77">
        <f>INDEX(District!U:U,MATCH($A233&amp;$A$5,District!$J:$J,0))</f>
        <v>0.18181818181818199</v>
      </c>
      <c r="Y233" s="77">
        <f>INDEX(District!S:S,MATCH($A233&amp;$A$5,District!$J:$J,0))</f>
        <v>0.26178010471204199</v>
      </c>
    </row>
    <row r="234" spans="1:25" x14ac:dyDescent="0.3">
      <c r="A234" s="54" t="s">
        <v>273</v>
      </c>
      <c r="B234" s="76">
        <f>INDEX(District!M:M,MATCH($A234&amp;$A$5,District!$J:$J,0))</f>
        <v>0.21052631578947401</v>
      </c>
      <c r="C234" s="77">
        <f>INDEX(District!AA:AA,MATCH($A234&amp;$A$5,District!$J:$J,0))</f>
        <v>0.224719101123595</v>
      </c>
      <c r="D234" s="77">
        <f>INDEX(District!AE:AE,MATCH($A234&amp;$A$5,District!$J:$J,0))</f>
        <v>0.25</v>
      </c>
      <c r="E234" s="77">
        <f>INDEX(District!T:T,MATCH($A234&amp;$A$5,District!$J:$J,0))</f>
        <v>0.214285714285714</v>
      </c>
      <c r="F234" s="77">
        <f>INDEX(District!AB:AB,MATCH($A234&amp;$A$5,District!$J:$J,0))</f>
        <v>0.27884615384615402</v>
      </c>
      <c r="G234" s="77">
        <f>INDEX(District!AC:AC,MATCH($A234&amp;$A$5,District!$J:$J,0))</f>
        <v>0.25</v>
      </c>
      <c r="H234" s="77">
        <f>INDEX(District!Z:Z,MATCH($A234&amp;$A$5,District!$J:$J,0))</f>
        <v>0.31788079470198699</v>
      </c>
      <c r="I234" s="77">
        <f>INDEX(District!O:O,MATCH($A234&amp;$A$5,District!$J:$J,0))</f>
        <v>0.322147651006711</v>
      </c>
      <c r="J234" s="77">
        <f>INDEX(District!AG:AG,MATCH($A234&amp;$A$5,District!$J:$J,0))</f>
        <v>0.21621621621621601</v>
      </c>
      <c r="K234" s="77">
        <f>INDEX(District!W:W,MATCH($A234&amp;$A$5,District!$J:$J,0))</f>
        <v>0.22929936305732501</v>
      </c>
      <c r="L234" s="77">
        <f>INDEX(District!L:L,MATCH($A234&amp;$A$5,District!$J:$J,0))</f>
        <v>0.20915032679738599</v>
      </c>
      <c r="M234" s="77">
        <f>INDEX(District!Y:Y,MATCH($A234&amp;$A$5,District!$J:$J,0))</f>
        <v>0.37823834196891198</v>
      </c>
      <c r="N234" s="77">
        <f>INDEX(District!X:X,MATCH($A234&amp;$A$5,District!$J:$J,0))</f>
        <v>0.26344086021505397</v>
      </c>
      <c r="O234" s="77">
        <f>INDEX(District!AC:AC,MATCH($A234&amp;$A$5,District!$J:$J,0))</f>
        <v>0.25</v>
      </c>
      <c r="P234" s="77">
        <f>INDEX(District!AF:AF,MATCH($A234&amp;$A$5,District!$J:$J,0))</f>
        <v>0.120253164556962</v>
      </c>
      <c r="Q234" s="77">
        <f>INDEX(District!R:R,MATCH($A234&amp;$A$5,District!$J:$J,0))</f>
        <v>0.12804878048780499</v>
      </c>
      <c r="R234" s="77">
        <f>INDEX(District!AH:AH,MATCH($A234&amp;$A$5,District!$J:$J,0))</f>
        <v>0.25242718446601897</v>
      </c>
      <c r="S234" s="77">
        <f>INDEX(District!AD:AD,MATCH($A234&amp;$A$5,District!$J:$J,0))</f>
        <v>0.27152317880794702</v>
      </c>
      <c r="T234" s="77">
        <f>INDEX(District!K:K,MATCH($A234&amp;$A$5,District!$J:$J,0))</f>
        <v>0.242798353909465</v>
      </c>
      <c r="U234" s="77">
        <f>INDEX(District!Q:Q,MATCH($A234&amp;$A$5,District!$J:$J,0))</f>
        <v>0.276729559748428</v>
      </c>
      <c r="V234" s="77">
        <f>INDEX(District!P:P,MATCH($A234&amp;$A$5,District!$J:$J,0))</f>
        <v>0.29411764705882298</v>
      </c>
      <c r="W234" s="77">
        <f>INDEX(District!V:V,MATCH($A234&amp;$A$5,District!$J:$J,0))</f>
        <v>0.21118012422360199</v>
      </c>
      <c r="X234" s="77">
        <f>INDEX(District!U:U,MATCH($A234&amp;$A$5,District!$J:$J,0))</f>
        <v>0.37062937062937101</v>
      </c>
      <c r="Y234" s="77">
        <f>INDEX(District!S:S,MATCH($A234&amp;$A$5,District!$J:$J,0))</f>
        <v>0.146596858638743</v>
      </c>
    </row>
    <row r="235" spans="1:25" x14ac:dyDescent="0.3">
      <c r="A235" s="41" t="s">
        <v>271</v>
      </c>
      <c r="B235" s="76">
        <f>INDEX(District!M:M,MATCH($A235&amp;$A$5,District!$J:$J,0))</f>
        <v>0</v>
      </c>
      <c r="C235" s="77">
        <f>INDEX(District!AA:AA,MATCH($A235&amp;$A$5,District!$J:$J,0))</f>
        <v>0</v>
      </c>
      <c r="D235" s="77">
        <f>INDEX(District!AE:AE,MATCH($A235&amp;$A$5,District!$J:$J,0))</f>
        <v>3.6231884057971002E-3</v>
      </c>
      <c r="E235" s="77">
        <f>INDEX(District!T:T,MATCH($A235&amp;$A$5,District!$J:$J,0))</f>
        <v>0</v>
      </c>
      <c r="F235" s="77">
        <f>INDEX(District!AB:AB,MATCH($A235&amp;$A$5,District!$J:$J,0))</f>
        <v>0</v>
      </c>
      <c r="G235" s="77">
        <f>INDEX(District!AC:AC,MATCH($A235&amp;$A$5,District!$J:$J,0))</f>
        <v>6.0975609756097598E-3</v>
      </c>
      <c r="H235" s="77">
        <f>INDEX(District!Z:Z,MATCH($A235&amp;$A$5,District!$J:$J,0))</f>
        <v>6.6225165562913899E-3</v>
      </c>
      <c r="I235" s="77">
        <f>INDEX(District!O:O,MATCH($A235&amp;$A$5,District!$J:$J,0))</f>
        <v>6.7114093959731499E-3</v>
      </c>
      <c r="J235" s="77">
        <f>INDEX(District!AG:AG,MATCH($A235&amp;$A$5,District!$J:$J,0))</f>
        <v>9.0090090090090107E-3</v>
      </c>
      <c r="K235" s="77">
        <f>INDEX(District!W:W,MATCH($A235&amp;$A$5,District!$J:$J,0))</f>
        <v>0</v>
      </c>
      <c r="L235" s="77">
        <f>INDEX(District!L:L,MATCH($A235&amp;$A$5,District!$J:$J,0))</f>
        <v>0</v>
      </c>
      <c r="M235" s="77">
        <f>INDEX(District!Y:Y,MATCH($A235&amp;$A$5,District!$J:$J,0))</f>
        <v>0</v>
      </c>
      <c r="N235" s="77">
        <f>INDEX(District!X:X,MATCH($A235&amp;$A$5,District!$J:$J,0))</f>
        <v>0</v>
      </c>
      <c r="O235" s="77">
        <f>INDEX(District!AC:AC,MATCH($A235&amp;$A$5,District!$J:$J,0))</f>
        <v>6.0975609756097598E-3</v>
      </c>
      <c r="P235" s="77">
        <f>INDEX(District!AF:AF,MATCH($A235&amp;$A$5,District!$J:$J,0))</f>
        <v>0</v>
      </c>
      <c r="Q235" s="77">
        <f>INDEX(District!R:R,MATCH($A235&amp;$A$5,District!$J:$J,0))</f>
        <v>0</v>
      </c>
      <c r="R235" s="77">
        <f>INDEX(District!AH:AH,MATCH($A235&amp;$A$5,District!$J:$J,0))</f>
        <v>0</v>
      </c>
      <c r="S235" s="77">
        <f>INDEX(District!AD:AD,MATCH($A235&amp;$A$5,District!$J:$J,0))</f>
        <v>0</v>
      </c>
      <c r="T235" s="77">
        <f>INDEX(District!K:K,MATCH($A235&amp;$A$5,District!$J:$J,0))</f>
        <v>0</v>
      </c>
      <c r="U235" s="77">
        <f>INDEX(District!Q:Q,MATCH($A235&amp;$A$5,District!$J:$J,0))</f>
        <v>0</v>
      </c>
      <c r="V235" s="77">
        <f>INDEX(District!P:P,MATCH($A235&amp;$A$5,District!$J:$J,0))</f>
        <v>4.5248868778280504E-3</v>
      </c>
      <c r="W235" s="77">
        <f>INDEX(District!V:V,MATCH($A235&amp;$A$5,District!$J:$J,0))</f>
        <v>6.2111801242236003E-3</v>
      </c>
      <c r="X235" s="77">
        <f>INDEX(District!U:U,MATCH($A235&amp;$A$5,District!$J:$J,0))</f>
        <v>0</v>
      </c>
      <c r="Y235" s="77">
        <f>INDEX(District!S:S,MATCH($A235&amp;$A$5,District!$J:$J,0))</f>
        <v>1.04712041884817E-2</v>
      </c>
    </row>
    <row r="236" spans="1:25" x14ac:dyDescent="0.3">
      <c r="A236" s="41" t="s">
        <v>272</v>
      </c>
      <c r="B236" s="76">
        <f>INDEX(District!M:M,MATCH($A236&amp;$A$5,District!$J:$J,0))</f>
        <v>0</v>
      </c>
      <c r="C236" s="77">
        <f>INDEX(District!AA:AA,MATCH($A236&amp;$A$5,District!$J:$J,0))</f>
        <v>5.6179775280898901E-3</v>
      </c>
      <c r="D236" s="77">
        <f>INDEX(District!AE:AE,MATCH($A236&amp;$A$5,District!$J:$J,0))</f>
        <v>3.6231884057971002E-3</v>
      </c>
      <c r="E236" s="77">
        <f>INDEX(District!T:T,MATCH($A236&amp;$A$5,District!$J:$J,0))</f>
        <v>0</v>
      </c>
      <c r="F236" s="77">
        <f>INDEX(District!AB:AB,MATCH($A236&amp;$A$5,District!$J:$J,0))</f>
        <v>0</v>
      </c>
      <c r="G236" s="77">
        <f>INDEX(District!AC:AC,MATCH($A236&amp;$A$5,District!$J:$J,0))</f>
        <v>0</v>
      </c>
      <c r="H236" s="77">
        <f>INDEX(District!Z:Z,MATCH($A236&amp;$A$5,District!$J:$J,0))</f>
        <v>0</v>
      </c>
      <c r="I236" s="77">
        <f>INDEX(District!O:O,MATCH($A236&amp;$A$5,District!$J:$J,0))</f>
        <v>6.7114093959731499E-3</v>
      </c>
      <c r="J236" s="77">
        <f>INDEX(District!AG:AG,MATCH($A236&amp;$A$5,District!$J:$J,0))</f>
        <v>0</v>
      </c>
      <c r="K236" s="77">
        <f>INDEX(District!W:W,MATCH($A236&amp;$A$5,District!$J:$J,0))</f>
        <v>0</v>
      </c>
      <c r="L236" s="77">
        <f>INDEX(District!L:L,MATCH($A236&amp;$A$5,District!$J:$J,0))</f>
        <v>6.5359477124183E-3</v>
      </c>
      <c r="M236" s="77">
        <f>INDEX(District!Y:Y,MATCH($A236&amp;$A$5,District!$J:$J,0))</f>
        <v>5.1813471502590702E-3</v>
      </c>
      <c r="N236" s="77">
        <f>INDEX(District!X:X,MATCH($A236&amp;$A$5,District!$J:$J,0))</f>
        <v>0</v>
      </c>
      <c r="O236" s="77">
        <f>INDEX(District!AC:AC,MATCH($A236&amp;$A$5,District!$J:$J,0))</f>
        <v>0</v>
      </c>
      <c r="P236" s="77">
        <f>INDEX(District!AF:AF,MATCH($A236&amp;$A$5,District!$J:$J,0))</f>
        <v>0</v>
      </c>
      <c r="Q236" s="77">
        <f>INDEX(District!R:R,MATCH($A236&amp;$A$5,District!$J:$J,0))</f>
        <v>6.0975609756097598E-3</v>
      </c>
      <c r="R236" s="77">
        <f>INDEX(District!AH:AH,MATCH($A236&amp;$A$5,District!$J:$J,0))</f>
        <v>0</v>
      </c>
      <c r="S236" s="77">
        <f>INDEX(District!AD:AD,MATCH($A236&amp;$A$5,District!$J:$J,0))</f>
        <v>0</v>
      </c>
      <c r="T236" s="77">
        <f>INDEX(District!K:K,MATCH($A236&amp;$A$5,District!$J:$J,0))</f>
        <v>4.11522633744856E-3</v>
      </c>
      <c r="U236" s="77">
        <f>INDEX(District!Q:Q,MATCH($A236&amp;$A$5,District!$J:$J,0))</f>
        <v>6.2893081761006301E-3</v>
      </c>
      <c r="V236" s="77">
        <f>INDEX(District!P:P,MATCH($A236&amp;$A$5,District!$J:$J,0))</f>
        <v>1.8099547511312201E-2</v>
      </c>
      <c r="W236" s="77">
        <f>INDEX(District!V:V,MATCH($A236&amp;$A$5,District!$J:$J,0))</f>
        <v>0</v>
      </c>
      <c r="X236" s="77">
        <f>INDEX(District!U:U,MATCH($A236&amp;$A$5,District!$J:$J,0))</f>
        <v>0</v>
      </c>
      <c r="Y236" s="77">
        <f>INDEX(District!S:S,MATCH($A236&amp;$A$5,District!$J:$J,0))</f>
        <v>1.04712041884817E-2</v>
      </c>
    </row>
    <row r="237" spans="1:25" x14ac:dyDescent="0.3">
      <c r="A237" s="29"/>
    </row>
    <row r="238" spans="1:25" x14ac:dyDescent="0.3">
      <c r="A238" s="25" t="s">
        <v>280</v>
      </c>
      <c r="B238" s="25"/>
      <c r="C238" s="25"/>
      <c r="D238" s="25"/>
      <c r="E238" s="25"/>
      <c r="F238" s="25"/>
      <c r="G238" s="25"/>
      <c r="H238" s="25"/>
      <c r="I238" s="25"/>
      <c r="J238" s="25"/>
      <c r="K238" s="25"/>
      <c r="L238" s="25"/>
      <c r="M238" s="25"/>
    </row>
    <row r="239" spans="1:25" x14ac:dyDescent="0.3">
      <c r="A239" s="73"/>
    </row>
    <row r="240" spans="1:25" x14ac:dyDescent="0.3">
      <c r="B240" s="85" t="s">
        <v>50</v>
      </c>
      <c r="C240" s="85" t="s">
        <v>53</v>
      </c>
      <c r="D240" s="85" t="s">
        <v>54</v>
      </c>
      <c r="E240" s="85" t="s">
        <v>49</v>
      </c>
      <c r="F240" s="85" t="s">
        <v>68</v>
      </c>
      <c r="G240" s="85" t="s">
        <v>51</v>
      </c>
      <c r="H240" s="85" t="s">
        <v>55</v>
      </c>
      <c r="I240" s="85" t="s">
        <v>69</v>
      </c>
      <c r="J240" s="85" t="s">
        <v>70</v>
      </c>
      <c r="K240" s="85" t="s">
        <v>71</v>
      </c>
      <c r="L240" s="85" t="s">
        <v>72</v>
      </c>
      <c r="M240" s="85" t="s">
        <v>73</v>
      </c>
      <c r="N240" s="85" t="s">
        <v>56</v>
      </c>
      <c r="O240" s="85" t="s">
        <v>74</v>
      </c>
      <c r="P240" s="85" t="s">
        <v>59</v>
      </c>
      <c r="Q240" s="85" t="s">
        <v>75</v>
      </c>
      <c r="R240" s="85" t="s">
        <v>76</v>
      </c>
      <c r="S240" s="85" t="s">
        <v>77</v>
      </c>
      <c r="T240" s="85" t="s">
        <v>78</v>
      </c>
      <c r="U240" s="85" t="s">
        <v>79</v>
      </c>
      <c r="V240" s="85" t="s">
        <v>57</v>
      </c>
      <c r="W240" s="85" t="s">
        <v>80</v>
      </c>
      <c r="X240" s="85" t="s">
        <v>52</v>
      </c>
      <c r="Y240" s="85" t="s">
        <v>58</v>
      </c>
    </row>
    <row r="241" spans="1:25" x14ac:dyDescent="0.3">
      <c r="A241" s="41" t="s">
        <v>286</v>
      </c>
      <c r="B241" s="76">
        <f>INDEX(District!M:M,MATCH($A241&amp;$A$5,District!$J:$J,0))</f>
        <v>0.32894736842105299</v>
      </c>
      <c r="C241" s="77">
        <f>INDEX(District!AA:AA,MATCH($A241&amp;$A$5,District!$J:$J,0))</f>
        <v>0.16853932584269701</v>
      </c>
      <c r="D241" s="77">
        <f>INDEX(District!AE:AE,MATCH($A241&amp;$A$5,District!$J:$J,0))</f>
        <v>0.115942028985507</v>
      </c>
      <c r="E241" s="77">
        <f>INDEX(District!T:T,MATCH($A241&amp;$A$5,District!$J:$J,0))</f>
        <v>0.39285714285714302</v>
      </c>
      <c r="F241" s="77">
        <f>INDEX(District!AB:AB,MATCH($A241&amp;$A$5,District!$J:$J,0))</f>
        <v>0.12980769230769201</v>
      </c>
      <c r="G241" s="77">
        <f>INDEX(District!AC:AC,MATCH($A241&amp;$A$5,District!$J:$J,0))</f>
        <v>0.20121951219512199</v>
      </c>
      <c r="H241" s="77">
        <f>INDEX(District!Z:Z,MATCH($A241&amp;$A$5,District!$J:$J,0))</f>
        <v>0.231788079470199</v>
      </c>
      <c r="I241" s="77">
        <f>INDEX(District!O:O,MATCH($A241&amp;$A$5,District!$J:$J,0))</f>
        <v>0.24161073825503401</v>
      </c>
      <c r="J241" s="77">
        <f>INDEX(District!AG:AG,MATCH($A241&amp;$A$5,District!$J:$J,0))</f>
        <v>0.32432432432432401</v>
      </c>
      <c r="K241" s="77">
        <f>INDEX(District!W:W,MATCH($A241&amp;$A$5,District!$J:$J,0))</f>
        <v>0.184713375796178</v>
      </c>
      <c r="L241" s="77">
        <f>INDEX(District!L:L,MATCH($A241&amp;$A$5,District!$J:$J,0))</f>
        <v>0.14379084967320299</v>
      </c>
      <c r="M241" s="77">
        <f>INDEX(District!Y:Y,MATCH($A241&amp;$A$5,District!$J:$J,0))</f>
        <v>0.34715025906735802</v>
      </c>
      <c r="N241" s="77">
        <f>INDEX(District!X:X,MATCH($A241&amp;$A$5,District!$J:$J,0))</f>
        <v>0.28494623655913998</v>
      </c>
      <c r="O241" s="77">
        <f>INDEX(District!AC:AC,MATCH($A241&amp;$A$5,District!$J:$J,0))</f>
        <v>0.20121951219512199</v>
      </c>
      <c r="P241" s="77">
        <f>INDEX(District!AF:AF,MATCH($A241&amp;$A$5,District!$J:$J,0))</f>
        <v>0.120253164556962</v>
      </c>
      <c r="Q241" s="77">
        <f>INDEX(District!R:R,MATCH($A241&amp;$A$5,District!$J:$J,0))</f>
        <v>0.237804878048781</v>
      </c>
      <c r="R241" s="77">
        <f>INDEX(District!AH:AH,MATCH($A241&amp;$A$5,District!$J:$J,0))</f>
        <v>0.28155339805825202</v>
      </c>
      <c r="S241" s="77">
        <f>INDEX(District!AD:AD,MATCH($A241&amp;$A$5,District!$J:$J,0))</f>
        <v>0.22516556291390699</v>
      </c>
      <c r="T241" s="77">
        <f>INDEX(District!K:K,MATCH($A241&amp;$A$5,District!$J:$J,0))</f>
        <v>0.25925925925925902</v>
      </c>
      <c r="U241" s="77">
        <f>INDEX(District!Q:Q,MATCH($A241&amp;$A$5,District!$J:$J,0))</f>
        <v>0.20754716981132099</v>
      </c>
      <c r="V241" s="77">
        <f>INDEX(District!P:P,MATCH($A241&amp;$A$5,District!$J:$J,0))</f>
        <v>0.39366515837104099</v>
      </c>
      <c r="W241" s="77">
        <f>INDEX(District!V:V,MATCH($A241&amp;$A$5,District!$J:$J,0))</f>
        <v>0.35403726708074501</v>
      </c>
      <c r="X241" s="77">
        <f>INDEX(District!U:U,MATCH($A241&amp;$A$5,District!$J:$J,0))</f>
        <v>0.20979020979021001</v>
      </c>
      <c r="Y241" s="77">
        <f>INDEX(District!S:S,MATCH($A241&amp;$A$5,District!$J:$J,0))</f>
        <v>0.15706806282722499</v>
      </c>
    </row>
    <row r="242" spans="1:25" x14ac:dyDescent="0.3">
      <c r="A242" s="54" t="s">
        <v>284</v>
      </c>
      <c r="B242" s="76">
        <f>INDEX(District!M:M,MATCH($A242&amp;$A$5,District!$J:$J,0))</f>
        <v>0.13157894736842099</v>
      </c>
      <c r="C242" s="77">
        <f>INDEX(District!AA:AA,MATCH($A242&amp;$A$5,District!$J:$J,0))</f>
        <v>0.112359550561798</v>
      </c>
      <c r="D242" s="77">
        <f>INDEX(District!AE:AE,MATCH($A242&amp;$A$5,District!$J:$J,0))</f>
        <v>6.88405797101449E-2</v>
      </c>
      <c r="E242" s="77">
        <f>INDEX(District!T:T,MATCH($A242&amp;$A$5,District!$J:$J,0))</f>
        <v>7.1428571428571397E-2</v>
      </c>
      <c r="F242" s="77">
        <f>INDEX(District!AB:AB,MATCH($A242&amp;$A$5,District!$J:$J,0))</f>
        <v>1.9230769230769201E-2</v>
      </c>
      <c r="G242" s="77">
        <f>INDEX(District!AC:AC,MATCH($A242&amp;$A$5,District!$J:$J,0))</f>
        <v>0.12804878048780499</v>
      </c>
      <c r="H242" s="77">
        <f>INDEX(District!Z:Z,MATCH($A242&amp;$A$5,District!$J:$J,0))</f>
        <v>0.17218543046357601</v>
      </c>
      <c r="I242" s="77">
        <f>INDEX(District!O:O,MATCH($A242&amp;$A$5,District!$J:$J,0))</f>
        <v>4.0268456375838903E-2</v>
      </c>
      <c r="J242" s="77">
        <f>INDEX(District!AG:AG,MATCH($A242&amp;$A$5,District!$J:$J,0))</f>
        <v>0.144144144144144</v>
      </c>
      <c r="K242" s="77">
        <f>INDEX(District!W:W,MATCH($A242&amp;$A$5,District!$J:$J,0))</f>
        <v>3.1847133757961797E-2</v>
      </c>
      <c r="L242" s="77">
        <f>INDEX(District!L:L,MATCH($A242&amp;$A$5,District!$J:$J,0))</f>
        <v>0.10457516339869299</v>
      </c>
      <c r="M242" s="77">
        <f>INDEX(District!Y:Y,MATCH($A242&amp;$A$5,District!$J:$J,0))</f>
        <v>1.03626943005181E-2</v>
      </c>
      <c r="N242" s="77">
        <f>INDEX(District!X:X,MATCH($A242&amp;$A$5,District!$J:$J,0))</f>
        <v>0.10752688172043</v>
      </c>
      <c r="O242" s="77">
        <f>INDEX(District!AC:AC,MATCH($A242&amp;$A$5,District!$J:$J,0))</f>
        <v>0.12804878048780499</v>
      </c>
      <c r="P242" s="77">
        <f>INDEX(District!AF:AF,MATCH($A242&amp;$A$5,District!$J:$J,0))</f>
        <v>0.227848101265823</v>
      </c>
      <c r="Q242" s="77">
        <f>INDEX(District!R:R,MATCH($A242&amp;$A$5,District!$J:$J,0))</f>
        <v>0.15243902439024401</v>
      </c>
      <c r="R242" s="77">
        <f>INDEX(District!AH:AH,MATCH($A242&amp;$A$5,District!$J:$J,0))</f>
        <v>0.16504854368932001</v>
      </c>
      <c r="S242" s="77">
        <f>INDEX(District!AD:AD,MATCH($A242&amp;$A$5,District!$J:$J,0))</f>
        <v>0.12582781456953601</v>
      </c>
      <c r="T242" s="77">
        <f>INDEX(District!K:K,MATCH($A242&amp;$A$5,District!$J:$J,0))</f>
        <v>0.10699588477366299</v>
      </c>
      <c r="U242" s="77">
        <f>INDEX(District!Q:Q,MATCH($A242&amp;$A$5,District!$J:$J,0))</f>
        <v>0.106918238993711</v>
      </c>
      <c r="V242" s="77">
        <f>INDEX(District!P:P,MATCH($A242&amp;$A$5,District!$J:$J,0))</f>
        <v>5.8823529411764698E-2</v>
      </c>
      <c r="W242" s="77">
        <f>INDEX(District!V:V,MATCH($A242&amp;$A$5,District!$J:$J,0))</f>
        <v>5.5900621118012403E-2</v>
      </c>
      <c r="X242" s="77">
        <f>INDEX(District!U:U,MATCH($A242&amp;$A$5,District!$J:$J,0))</f>
        <v>4.1958041958042001E-2</v>
      </c>
      <c r="Y242" s="77">
        <f>INDEX(District!S:S,MATCH($A242&amp;$A$5,District!$J:$J,0))</f>
        <v>7.8534031413612607E-2</v>
      </c>
    </row>
    <row r="243" spans="1:25" x14ac:dyDescent="0.3">
      <c r="A243" s="41" t="s">
        <v>285</v>
      </c>
      <c r="B243" s="76">
        <f>INDEX(District!M:M,MATCH($A243&amp;$A$5,District!$J:$J,0))</f>
        <v>0.25657894736842102</v>
      </c>
      <c r="C243" s="77">
        <f>INDEX(District!AA:AA,MATCH($A243&amp;$A$5,District!$J:$J,0))</f>
        <v>0.43258426966292102</v>
      </c>
      <c r="D243" s="77">
        <f>INDEX(District!AE:AE,MATCH($A243&amp;$A$5,District!$J:$J,0))</f>
        <v>0.54347826086956497</v>
      </c>
      <c r="E243" s="77">
        <f>INDEX(District!T:T,MATCH($A243&amp;$A$5,District!$J:$J,0))</f>
        <v>0.34285714285714303</v>
      </c>
      <c r="F243" s="77">
        <f>INDEX(District!AB:AB,MATCH($A243&amp;$A$5,District!$J:$J,0))</f>
        <v>0.394230769230769</v>
      </c>
      <c r="G243" s="77">
        <f>INDEX(District!AC:AC,MATCH($A243&amp;$A$5,District!$J:$J,0))</f>
        <v>0.45121951219512202</v>
      </c>
      <c r="H243" s="77">
        <f>INDEX(District!Z:Z,MATCH($A243&amp;$A$5,District!$J:$J,0))</f>
        <v>0.32450331125827803</v>
      </c>
      <c r="I243" s="77">
        <f>INDEX(District!O:O,MATCH($A243&amp;$A$5,District!$J:$J,0))</f>
        <v>0.28187919463087202</v>
      </c>
      <c r="J243" s="77">
        <f>INDEX(District!AG:AG,MATCH($A243&amp;$A$5,District!$J:$J,0))</f>
        <v>0.27927927927927898</v>
      </c>
      <c r="K243" s="77">
        <f>INDEX(District!W:W,MATCH($A243&amp;$A$5,District!$J:$J,0))</f>
        <v>0.37579617834394902</v>
      </c>
      <c r="L243" s="77">
        <f>INDEX(District!L:L,MATCH($A243&amp;$A$5,District!$J:$J,0))</f>
        <v>0.49019607843137297</v>
      </c>
      <c r="M243" s="77">
        <f>INDEX(District!Y:Y,MATCH($A243&amp;$A$5,District!$J:$J,0))</f>
        <v>0.176165803108808</v>
      </c>
      <c r="N243" s="77">
        <f>INDEX(District!X:X,MATCH($A243&amp;$A$5,District!$J:$J,0))</f>
        <v>0.36021505376344098</v>
      </c>
      <c r="O243" s="77">
        <f>INDEX(District!AC:AC,MATCH($A243&amp;$A$5,District!$J:$J,0))</f>
        <v>0.45121951219512202</v>
      </c>
      <c r="P243" s="77">
        <f>INDEX(District!AF:AF,MATCH($A243&amp;$A$5,District!$J:$J,0))</f>
        <v>0.518987341772152</v>
      </c>
      <c r="Q243" s="77">
        <f>INDEX(District!R:R,MATCH($A243&amp;$A$5,District!$J:$J,0))</f>
        <v>0.48780487804877998</v>
      </c>
      <c r="R243" s="77">
        <f>INDEX(District!AH:AH,MATCH($A243&amp;$A$5,District!$J:$J,0))</f>
        <v>0.26213592233009703</v>
      </c>
      <c r="S243" s="77">
        <f>INDEX(District!AD:AD,MATCH($A243&amp;$A$5,District!$J:$J,0))</f>
        <v>0.34437086092715202</v>
      </c>
      <c r="T243" s="77">
        <f>INDEX(District!K:K,MATCH($A243&amp;$A$5,District!$J:$J,0))</f>
        <v>0.35390946502057602</v>
      </c>
      <c r="U243" s="77">
        <f>INDEX(District!Q:Q,MATCH($A243&amp;$A$5,District!$J:$J,0))</f>
        <v>0.37106918238993702</v>
      </c>
      <c r="V243" s="77">
        <f>INDEX(District!P:P,MATCH($A243&amp;$A$5,District!$J:$J,0))</f>
        <v>0.21266968325791899</v>
      </c>
      <c r="W243" s="77">
        <f>INDEX(District!V:V,MATCH($A243&amp;$A$5,District!$J:$J,0))</f>
        <v>0.36645962732919302</v>
      </c>
      <c r="X243" s="77">
        <f>INDEX(District!U:U,MATCH($A243&amp;$A$5,District!$J:$J,0))</f>
        <v>0.41958041958042003</v>
      </c>
      <c r="Y243" s="77">
        <f>INDEX(District!S:S,MATCH($A243&amp;$A$5,District!$J:$J,0))</f>
        <v>0.471204188481675</v>
      </c>
    </row>
    <row r="244" spans="1:25" x14ac:dyDescent="0.3">
      <c r="A244" s="80" t="s">
        <v>283</v>
      </c>
      <c r="B244" s="76">
        <f>INDEX(District!M:M,MATCH($A244&amp;$A$5,District!$J:$J,0))</f>
        <v>0.28289473684210498</v>
      </c>
      <c r="C244" s="77">
        <f>INDEX(District!AA:AA,MATCH($A244&amp;$A$5,District!$J:$J,0))</f>
        <v>0.28089887640449401</v>
      </c>
      <c r="D244" s="77">
        <f>INDEX(District!AE:AE,MATCH($A244&amp;$A$5,District!$J:$J,0))</f>
        <v>0.26811594202898598</v>
      </c>
      <c r="E244" s="77">
        <f>INDEX(District!T:T,MATCH($A244&amp;$A$5,District!$J:$J,0))</f>
        <v>0.192857142857143</v>
      </c>
      <c r="F244" s="77">
        <f>INDEX(District!AB:AB,MATCH($A244&amp;$A$5,District!$J:$J,0))</f>
        <v>0.456730769230769</v>
      </c>
      <c r="G244" s="77">
        <f>INDEX(District!AC:AC,MATCH($A244&amp;$A$5,District!$J:$J,0))</f>
        <v>0.219512195121951</v>
      </c>
      <c r="H244" s="77">
        <f>INDEX(District!Z:Z,MATCH($A244&amp;$A$5,District!$J:$J,0))</f>
        <v>0.26490066225165598</v>
      </c>
      <c r="I244" s="77">
        <f>INDEX(District!O:O,MATCH($A244&amp;$A$5,District!$J:$J,0))</f>
        <v>0.42953020134228198</v>
      </c>
      <c r="J244" s="77">
        <f>INDEX(District!AG:AG,MATCH($A244&amp;$A$5,District!$J:$J,0))</f>
        <v>0.25225225225225201</v>
      </c>
      <c r="K244" s="77">
        <f>INDEX(District!W:W,MATCH($A244&amp;$A$5,District!$J:$J,0))</f>
        <v>0.40764331210191102</v>
      </c>
      <c r="L244" s="77">
        <f>INDEX(District!L:L,MATCH($A244&amp;$A$5,District!$J:$J,0))</f>
        <v>0.24836601307189499</v>
      </c>
      <c r="M244" s="77">
        <f>INDEX(District!Y:Y,MATCH($A244&amp;$A$5,District!$J:$J,0))</f>
        <v>0.466321243523316</v>
      </c>
      <c r="N244" s="77">
        <f>INDEX(District!X:X,MATCH($A244&amp;$A$5,District!$J:$J,0))</f>
        <v>0.247311827956989</v>
      </c>
      <c r="O244" s="77">
        <f>INDEX(District!AC:AC,MATCH($A244&amp;$A$5,District!$J:$J,0))</f>
        <v>0.219512195121951</v>
      </c>
      <c r="P244" s="77">
        <f>INDEX(District!AF:AF,MATCH($A244&amp;$A$5,District!$J:$J,0))</f>
        <v>0.132911392405063</v>
      </c>
      <c r="Q244" s="77">
        <f>INDEX(District!R:R,MATCH($A244&amp;$A$5,District!$J:$J,0))</f>
        <v>0.115853658536585</v>
      </c>
      <c r="R244" s="77">
        <f>INDEX(District!AH:AH,MATCH($A244&amp;$A$5,District!$J:$J,0))</f>
        <v>0.29126213592233002</v>
      </c>
      <c r="S244" s="77">
        <f>INDEX(District!AD:AD,MATCH($A244&amp;$A$5,District!$J:$J,0))</f>
        <v>0.29801324503311299</v>
      </c>
      <c r="T244" s="77">
        <f>INDEX(District!K:K,MATCH($A244&amp;$A$5,District!$J:$J,0))</f>
        <v>0.27572016460905402</v>
      </c>
      <c r="U244" s="77">
        <f>INDEX(District!Q:Q,MATCH($A244&amp;$A$5,District!$J:$J,0))</f>
        <v>0.31446540880503099</v>
      </c>
      <c r="V244" s="77">
        <f>INDEX(District!P:P,MATCH($A244&amp;$A$5,District!$J:$J,0))</f>
        <v>0.31221719457013603</v>
      </c>
      <c r="W244" s="77">
        <f>INDEX(District!V:V,MATCH($A244&amp;$A$5,District!$J:$J,0))</f>
        <v>0.21118012422360199</v>
      </c>
      <c r="X244" s="77">
        <f>INDEX(District!U:U,MATCH($A244&amp;$A$5,District!$J:$J,0))</f>
        <v>0.32867132867132898</v>
      </c>
      <c r="Y244" s="77">
        <f>INDEX(District!S:S,MATCH($A244&amp;$A$5,District!$J:$J,0))</f>
        <v>0.25130890052355997</v>
      </c>
    </row>
    <row r="245" spans="1:25" x14ac:dyDescent="0.3">
      <c r="A245" s="80" t="s">
        <v>281</v>
      </c>
      <c r="B245" s="76">
        <f>INDEX(District!M:M,MATCH($A245&amp;$A$5,District!$J:$J,0))</f>
        <v>0</v>
      </c>
      <c r="C245" s="77">
        <f>INDEX(District!AA:AA,MATCH($A245&amp;$A$5,District!$J:$J,0))</f>
        <v>0</v>
      </c>
      <c r="D245" s="77">
        <f>INDEX(District!AE:AE,MATCH($A245&amp;$A$5,District!$J:$J,0))</f>
        <v>3.6231884057971002E-3</v>
      </c>
      <c r="E245" s="77">
        <f>INDEX(District!T:T,MATCH($A245&amp;$A$5,District!$J:$J,0))</f>
        <v>0</v>
      </c>
      <c r="F245" s="77">
        <f>INDEX(District!AB:AB,MATCH($A245&amp;$A$5,District!$J:$J,0))</f>
        <v>0</v>
      </c>
      <c r="G245" s="77">
        <f>INDEX(District!AC:AC,MATCH($A245&amp;$A$5,District!$J:$J,0))</f>
        <v>0</v>
      </c>
      <c r="H245" s="77">
        <f>INDEX(District!Z:Z,MATCH($A245&amp;$A$5,District!$J:$J,0))</f>
        <v>6.6225165562913899E-3</v>
      </c>
      <c r="I245" s="77">
        <f>INDEX(District!O:O,MATCH($A245&amp;$A$5,District!$J:$J,0))</f>
        <v>6.7114093959731499E-3</v>
      </c>
      <c r="J245" s="77">
        <f>INDEX(District!AG:AG,MATCH($A245&amp;$A$5,District!$J:$J,0))</f>
        <v>0</v>
      </c>
      <c r="K245" s="77">
        <f>INDEX(District!W:W,MATCH($A245&amp;$A$5,District!$J:$J,0))</f>
        <v>0</v>
      </c>
      <c r="L245" s="77">
        <f>INDEX(District!L:L,MATCH($A245&amp;$A$5,District!$J:$J,0))</f>
        <v>0</v>
      </c>
      <c r="M245" s="77">
        <f>INDEX(District!Y:Y,MATCH($A245&amp;$A$5,District!$J:$J,0))</f>
        <v>0</v>
      </c>
      <c r="N245" s="77">
        <f>INDEX(District!X:X,MATCH($A245&amp;$A$5,District!$J:$J,0))</f>
        <v>0</v>
      </c>
      <c r="O245" s="77">
        <f>INDEX(District!AC:AC,MATCH($A245&amp;$A$5,District!$J:$J,0))</f>
        <v>0</v>
      </c>
      <c r="P245" s="77">
        <f>INDEX(District!AF:AF,MATCH($A245&amp;$A$5,District!$J:$J,0))</f>
        <v>0</v>
      </c>
      <c r="Q245" s="77">
        <f>INDEX(District!R:R,MATCH($A245&amp;$A$5,District!$J:$J,0))</f>
        <v>6.0975609756097598E-3</v>
      </c>
      <c r="R245" s="77">
        <f>INDEX(District!AH:AH,MATCH($A245&amp;$A$5,District!$J:$J,0))</f>
        <v>0</v>
      </c>
      <c r="S245" s="77">
        <f>INDEX(District!AD:AD,MATCH($A245&amp;$A$5,District!$J:$J,0))</f>
        <v>6.6225165562913899E-3</v>
      </c>
      <c r="T245" s="77">
        <f>INDEX(District!K:K,MATCH($A245&amp;$A$5,District!$J:$J,0))</f>
        <v>0</v>
      </c>
      <c r="U245" s="77">
        <f>INDEX(District!Q:Q,MATCH($A245&amp;$A$5,District!$J:$J,0))</f>
        <v>0</v>
      </c>
      <c r="V245" s="77">
        <f>INDEX(District!P:P,MATCH($A245&amp;$A$5,District!$J:$J,0))</f>
        <v>4.5248868778280504E-3</v>
      </c>
      <c r="W245" s="77">
        <f>INDEX(District!V:V,MATCH($A245&amp;$A$5,District!$J:$J,0))</f>
        <v>6.2111801242236003E-3</v>
      </c>
      <c r="X245" s="77">
        <f>INDEX(District!U:U,MATCH($A245&amp;$A$5,District!$J:$J,0))</f>
        <v>0</v>
      </c>
      <c r="Y245" s="77">
        <f>INDEX(District!S:S,MATCH($A245&amp;$A$5,District!$J:$J,0))</f>
        <v>3.6649214659685903E-2</v>
      </c>
    </row>
    <row r="246" spans="1:25" x14ac:dyDescent="0.3">
      <c r="A246" s="80" t="s">
        <v>282</v>
      </c>
      <c r="B246" s="76">
        <f>INDEX(District!M:M,MATCH($A246&amp;$A$5,District!$J:$J,0))</f>
        <v>0</v>
      </c>
      <c r="C246" s="77">
        <f>INDEX(District!AA:AA,MATCH($A246&amp;$A$5,District!$J:$J,0))</f>
        <v>5.6179775280898901E-3</v>
      </c>
      <c r="D246" s="77">
        <f>INDEX(District!AE:AE,MATCH($A246&amp;$A$5,District!$J:$J,0))</f>
        <v>0</v>
      </c>
      <c r="E246" s="77">
        <f>INDEX(District!T:T,MATCH($A246&amp;$A$5,District!$J:$J,0))</f>
        <v>0</v>
      </c>
      <c r="F246" s="77">
        <f>INDEX(District!AB:AB,MATCH($A246&amp;$A$5,District!$J:$J,0))</f>
        <v>0</v>
      </c>
      <c r="G246" s="77">
        <f>INDEX(District!AC:AC,MATCH($A246&amp;$A$5,District!$J:$J,0))</f>
        <v>0</v>
      </c>
      <c r="H246" s="77">
        <f>INDEX(District!Z:Z,MATCH($A246&amp;$A$5,District!$J:$J,0))</f>
        <v>0</v>
      </c>
      <c r="I246" s="77">
        <f>INDEX(District!O:O,MATCH($A246&amp;$A$5,District!$J:$J,0))</f>
        <v>0</v>
      </c>
      <c r="J246" s="77">
        <f>INDEX(District!AG:AG,MATCH($A246&amp;$A$5,District!$J:$J,0))</f>
        <v>0</v>
      </c>
      <c r="K246" s="77">
        <f>INDEX(District!W:W,MATCH($A246&amp;$A$5,District!$J:$J,0))</f>
        <v>0</v>
      </c>
      <c r="L246" s="77">
        <f>INDEX(District!L:L,MATCH($A246&amp;$A$5,District!$J:$J,0))</f>
        <v>1.30718954248366E-2</v>
      </c>
      <c r="M246" s="77">
        <f>INDEX(District!Y:Y,MATCH($A246&amp;$A$5,District!$J:$J,0))</f>
        <v>0</v>
      </c>
      <c r="N246" s="77">
        <f>INDEX(District!X:X,MATCH($A246&amp;$A$5,District!$J:$J,0))</f>
        <v>0</v>
      </c>
      <c r="O246" s="77">
        <f>INDEX(District!AC:AC,MATCH($A246&amp;$A$5,District!$J:$J,0))</f>
        <v>0</v>
      </c>
      <c r="P246" s="77">
        <f>INDEX(District!AF:AF,MATCH($A246&amp;$A$5,District!$J:$J,0))</f>
        <v>0</v>
      </c>
      <c r="Q246" s="77">
        <f>INDEX(District!R:R,MATCH($A246&amp;$A$5,District!$J:$J,0))</f>
        <v>0</v>
      </c>
      <c r="R246" s="77">
        <f>INDEX(District!AH:AH,MATCH($A246&amp;$A$5,District!$J:$J,0))</f>
        <v>0</v>
      </c>
      <c r="S246" s="77">
        <f>INDEX(District!AD:AD,MATCH($A246&amp;$A$5,District!$J:$J,0))</f>
        <v>0</v>
      </c>
      <c r="T246" s="77">
        <f>INDEX(District!K:K,MATCH($A246&amp;$A$5,District!$J:$J,0))</f>
        <v>4.11522633744856E-3</v>
      </c>
      <c r="U246" s="77">
        <f>INDEX(District!Q:Q,MATCH($A246&amp;$A$5,District!$J:$J,0))</f>
        <v>0</v>
      </c>
      <c r="V246" s="77">
        <f>INDEX(District!P:P,MATCH($A246&amp;$A$5,District!$J:$J,0))</f>
        <v>1.8099547511312201E-2</v>
      </c>
      <c r="W246" s="77">
        <f>INDEX(District!V:V,MATCH($A246&amp;$A$5,District!$J:$J,0))</f>
        <v>6.2111801242236003E-3</v>
      </c>
      <c r="X246" s="77">
        <f>INDEX(District!U:U,MATCH($A246&amp;$A$5,District!$J:$J,0))</f>
        <v>0</v>
      </c>
      <c r="Y246" s="77">
        <f>INDEX(District!S:S,MATCH($A246&amp;$A$5,District!$J:$J,0))</f>
        <v>5.2356020942408397E-3</v>
      </c>
    </row>
    <row r="247" spans="1:25" x14ac:dyDescent="0.3">
      <c r="A247" s="29"/>
    </row>
    <row r="248" spans="1:25" x14ac:dyDescent="0.3">
      <c r="A248" s="25" t="s">
        <v>296</v>
      </c>
    </row>
    <row r="249" spans="1:25" x14ac:dyDescent="0.3">
      <c r="A249" s="73" t="s">
        <v>299</v>
      </c>
    </row>
    <row r="250" spans="1:25" x14ac:dyDescent="0.3">
      <c r="B250" s="85" t="s">
        <v>50</v>
      </c>
      <c r="C250" s="85" t="s">
        <v>53</v>
      </c>
      <c r="D250" s="85" t="s">
        <v>54</v>
      </c>
      <c r="E250" s="85" t="s">
        <v>49</v>
      </c>
      <c r="F250" s="85" t="s">
        <v>68</v>
      </c>
      <c r="G250" s="85" t="s">
        <v>51</v>
      </c>
      <c r="H250" s="85" t="s">
        <v>55</v>
      </c>
      <c r="I250" s="85" t="s">
        <v>69</v>
      </c>
      <c r="J250" s="85" t="s">
        <v>70</v>
      </c>
      <c r="K250" s="85" t="s">
        <v>71</v>
      </c>
      <c r="L250" s="85" t="s">
        <v>72</v>
      </c>
      <c r="M250" s="85" t="s">
        <v>73</v>
      </c>
      <c r="N250" s="85" t="s">
        <v>56</v>
      </c>
      <c r="O250" s="85" t="s">
        <v>74</v>
      </c>
      <c r="P250" s="85" t="s">
        <v>59</v>
      </c>
      <c r="Q250" s="85" t="s">
        <v>75</v>
      </c>
      <c r="R250" s="85" t="s">
        <v>76</v>
      </c>
      <c r="S250" s="85" t="s">
        <v>77</v>
      </c>
      <c r="T250" s="85" t="s">
        <v>78</v>
      </c>
      <c r="U250" s="85" t="s">
        <v>79</v>
      </c>
      <c r="V250" s="85" t="s">
        <v>57</v>
      </c>
      <c r="W250" s="85" t="s">
        <v>80</v>
      </c>
      <c r="X250" s="85" t="s">
        <v>52</v>
      </c>
      <c r="Y250" s="85" t="s">
        <v>58</v>
      </c>
    </row>
    <row r="251" spans="1:25" x14ac:dyDescent="0.3">
      <c r="A251" s="35" t="s">
        <v>297</v>
      </c>
      <c r="B251" s="76">
        <f>INDEX(District!M:M,MATCH($A251&amp;$A$5,District!$J:$J,0))</f>
        <v>0.66666666666666696</v>
      </c>
      <c r="C251" s="77">
        <f>INDEX(District!AA:AA,MATCH($A251&amp;$A$5,District!$J:$J,0))</f>
        <v>0</v>
      </c>
      <c r="D251" s="77">
        <f>INDEX(District!AE:AE,MATCH($A251&amp;$A$5,District!$J:$J,0))</f>
        <v>0</v>
      </c>
      <c r="E251" s="77">
        <f>INDEX(District!T:T,MATCH($A251&amp;$A$5,District!$J:$J,0))</f>
        <v>0.66666666666666696</v>
      </c>
      <c r="F251" s="77">
        <f>INDEX(District!AB:AB,MATCH($A251&amp;$A$5,District!$J:$J,0))</f>
        <v>1</v>
      </c>
      <c r="G251" s="77">
        <f>INDEX(District!AC:AC,MATCH($A251&amp;$A$5,District!$J:$J,0))</f>
        <v>1</v>
      </c>
      <c r="H251" s="77">
        <f>INDEX(District!Z:Z,MATCH($A251&amp;$A$5,District!$J:$J,0))</f>
        <v>0</v>
      </c>
      <c r="I251" s="77">
        <f>INDEX(District!O:O,MATCH($A251&amp;$A$5,District!$J:$J,0))</f>
        <v>0.33333333333333298</v>
      </c>
      <c r="J251" s="77">
        <f>INDEX(District!AG:AG,MATCH($A251&amp;$A$5,District!$J:$J,0))</f>
        <v>1</v>
      </c>
      <c r="K251" s="77">
        <f>INDEX(District!W:W,MATCH($A251&amp;$A$5,District!$J:$J,0))</f>
        <v>0</v>
      </c>
      <c r="L251" s="77">
        <f>INDEX(District!L:L,MATCH($A251&amp;$A$5,District!$J:$J,0))</f>
        <v>0</v>
      </c>
      <c r="M251" s="77">
        <f>INDEX(District!Y:Y,MATCH($A251&amp;$A$5,District!$J:$J,0))</f>
        <v>0.6</v>
      </c>
      <c r="N251" s="77">
        <f>INDEX(District!X:X,MATCH($A251&amp;$A$5,District!$J:$J,0))</f>
        <v>0</v>
      </c>
      <c r="O251" s="77">
        <f>INDEX(District!AC:AC,MATCH($A251&amp;$A$5,District!$J:$J,0))</f>
        <v>1</v>
      </c>
      <c r="P251" s="77">
        <f>INDEX(District!AF:AF,MATCH($A251&amp;$A$5,District!$J:$J,0))</f>
        <v>0</v>
      </c>
      <c r="Q251" s="77">
        <f>INDEX(District!R:R,MATCH($A251&amp;$A$5,District!$J:$J,0))</f>
        <v>0</v>
      </c>
      <c r="R251" s="77">
        <f>INDEX(District!AH:AH,MATCH($A251&amp;$A$5,District!$J:$J,0))</f>
        <v>0</v>
      </c>
      <c r="S251" s="77">
        <f>INDEX(District!AD:AD,MATCH($A251&amp;$A$5,District!$J:$J,0))</f>
        <v>0</v>
      </c>
      <c r="T251" s="77">
        <f>INDEX(District!K:K,MATCH($A251&amp;$A$5,District!$J:$J,0))</f>
        <v>1</v>
      </c>
      <c r="U251" s="77">
        <f>INDEX(District!Q:Q,MATCH($A251&amp;$A$5,District!$J:$J,0))</f>
        <v>1</v>
      </c>
      <c r="V251" s="77">
        <f>INDEX(District!P:P,MATCH($A251&amp;$A$5,District!$J:$J,0))</f>
        <v>0.83333333333333304</v>
      </c>
      <c r="W251" s="77">
        <f>INDEX(District!V:V,MATCH($A251&amp;$A$5,District!$J:$J,0))</f>
        <v>0.5</v>
      </c>
      <c r="X251" s="77">
        <f>INDEX(District!U:U,MATCH($A251&amp;$A$5,District!$J:$J,0))</f>
        <v>0</v>
      </c>
      <c r="Y251" s="77">
        <f>INDEX(District!S:S,MATCH($A251&amp;$A$5,District!$J:$J,0))</f>
        <v>0.42857142857142899</v>
      </c>
    </row>
    <row r="252" spans="1:25" x14ac:dyDescent="0.3">
      <c r="A252" s="35" t="s">
        <v>298</v>
      </c>
      <c r="B252" s="76">
        <f>INDEX(District!M:M,MATCH($A252&amp;$A$5,District!$J:$J,0))</f>
        <v>0.33333333333333298</v>
      </c>
      <c r="C252" s="77">
        <f>INDEX(District!AA:AA,MATCH($A252&amp;$A$5,District!$J:$J,0))</f>
        <v>0</v>
      </c>
      <c r="D252" s="77">
        <f>INDEX(District!AE:AE,MATCH($A252&amp;$A$5,District!$J:$J,0))</f>
        <v>0</v>
      </c>
      <c r="E252" s="77">
        <f>INDEX(District!T:T,MATCH($A252&amp;$A$5,District!$J:$J,0))</f>
        <v>0.33333333333333298</v>
      </c>
      <c r="F252" s="77">
        <f>INDEX(District!AB:AB,MATCH($A252&amp;$A$5,District!$J:$J,0))</f>
        <v>0</v>
      </c>
      <c r="G252" s="77">
        <f>INDEX(District!AC:AC,MATCH($A252&amp;$A$5,District!$J:$J,0))</f>
        <v>0</v>
      </c>
      <c r="H252" s="77">
        <f>INDEX(District!Z:Z,MATCH($A252&amp;$A$5,District!$J:$J,0))</f>
        <v>0</v>
      </c>
      <c r="I252" s="77">
        <f>INDEX(District!O:O,MATCH($A252&amp;$A$5,District!$J:$J,0))</f>
        <v>0.66666666666666696</v>
      </c>
      <c r="J252" s="77">
        <f>INDEX(District!AG:AG,MATCH($A252&amp;$A$5,District!$J:$J,0))</f>
        <v>0</v>
      </c>
      <c r="K252" s="77">
        <f>INDEX(District!W:W,MATCH($A252&amp;$A$5,District!$J:$J,0))</f>
        <v>0</v>
      </c>
      <c r="L252" s="77">
        <f>INDEX(District!L:L,MATCH($A252&amp;$A$5,District!$J:$J,0))</f>
        <v>0</v>
      </c>
      <c r="M252" s="77">
        <f>INDEX(District!Y:Y,MATCH($A252&amp;$A$5,District!$J:$J,0))</f>
        <v>0.4</v>
      </c>
      <c r="N252" s="77">
        <f>INDEX(District!X:X,MATCH($A252&amp;$A$5,District!$J:$J,0))</f>
        <v>0</v>
      </c>
      <c r="O252" s="77">
        <f>INDEX(District!AC:AC,MATCH($A252&amp;$A$5,District!$J:$J,0))</f>
        <v>0</v>
      </c>
      <c r="P252" s="77">
        <f>INDEX(District!AF:AF,MATCH($A252&amp;$A$5,District!$J:$J,0))</f>
        <v>0</v>
      </c>
      <c r="Q252" s="77">
        <f>INDEX(District!R:R,MATCH($A252&amp;$A$5,District!$J:$J,0))</f>
        <v>0</v>
      </c>
      <c r="R252" s="77">
        <f>INDEX(District!AH:AH,MATCH($A252&amp;$A$5,District!$J:$J,0))</f>
        <v>0</v>
      </c>
      <c r="S252" s="77">
        <f>INDEX(District!AD:AD,MATCH($A252&amp;$A$5,District!$J:$J,0))</f>
        <v>0</v>
      </c>
      <c r="T252" s="77">
        <f>INDEX(District!K:K,MATCH($A252&amp;$A$5,District!$J:$J,0))</f>
        <v>0</v>
      </c>
      <c r="U252" s="77">
        <f>INDEX(District!Q:Q,MATCH($A252&amp;$A$5,District!$J:$J,0))</f>
        <v>0</v>
      </c>
      <c r="V252" s="77">
        <f>INDEX(District!P:P,MATCH($A252&amp;$A$5,District!$J:$J,0))</f>
        <v>0.16666666666666699</v>
      </c>
      <c r="W252" s="77">
        <f>INDEX(District!V:V,MATCH($A252&amp;$A$5,District!$J:$J,0))</f>
        <v>0.5</v>
      </c>
      <c r="X252" s="77">
        <f>INDEX(District!U:U,MATCH($A252&amp;$A$5,District!$J:$J,0))</f>
        <v>0</v>
      </c>
      <c r="Y252" s="77">
        <f>INDEX(District!S:S,MATCH($A252&amp;$A$5,District!$J:$J,0))</f>
        <v>0.57142857142857095</v>
      </c>
    </row>
  </sheetData>
  <conditionalFormatting sqref="B17:Y17">
    <cfRule type="top10" dxfId="11" priority="12" rank="5"/>
  </conditionalFormatting>
  <conditionalFormatting sqref="B26:Y26">
    <cfRule type="top10" dxfId="10" priority="11" rank="5"/>
  </conditionalFormatting>
  <conditionalFormatting sqref="B39:Y39">
    <cfRule type="top10" dxfId="9" priority="10" rank="5"/>
  </conditionalFormatting>
  <conditionalFormatting sqref="B52:Y52">
    <cfRule type="top10" dxfId="8" priority="9" rank="5"/>
  </conditionalFormatting>
  <conditionalFormatting sqref="B65:Y65">
    <cfRule type="top10" dxfId="7" priority="8" rank="5"/>
  </conditionalFormatting>
  <conditionalFormatting sqref="B79:Y79">
    <cfRule type="top10" dxfId="6" priority="7" rank="5"/>
  </conditionalFormatting>
  <conditionalFormatting sqref="B92:Y92">
    <cfRule type="top10" dxfId="5" priority="6" rank="5"/>
  </conditionalFormatting>
  <conditionalFormatting sqref="B105:Y105">
    <cfRule type="top10" dxfId="4" priority="5" rank="5"/>
  </conditionalFormatting>
  <conditionalFormatting sqref="B118:Y118">
    <cfRule type="top10" dxfId="3" priority="4" rank="5"/>
  </conditionalFormatting>
  <conditionalFormatting sqref="B130:Y130">
    <cfRule type="top10" dxfId="2" priority="3" rank="5"/>
  </conditionalFormatting>
  <conditionalFormatting sqref="B143:Y143">
    <cfRule type="top10" dxfId="1" priority="2" rank="5"/>
  </conditionalFormatting>
  <conditionalFormatting sqref="B165:Y165">
    <cfRule type="top10" dxfId="0" priority="1" rank="5"/>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96"/>
  <sheetViews>
    <sheetView topLeftCell="E317" zoomScale="57" workbookViewId="0">
      <selection activeCell="M353" sqref="M353"/>
    </sheetView>
  </sheetViews>
  <sheetFormatPr defaultColWidth="8.90625" defaultRowHeight="14.5" x14ac:dyDescent="0.35"/>
  <cols>
    <col min="2" max="2" width="13.81640625" customWidth="1"/>
    <col min="3" max="3" width="15.1796875" customWidth="1"/>
    <col min="4" max="4" width="17.36328125" customWidth="1"/>
    <col min="5" max="5" width="15" customWidth="1"/>
    <col min="6" max="6" width="14.7265625" customWidth="1"/>
    <col min="7" max="7" width="27.81640625" customWidth="1"/>
    <col min="8" max="8" width="21.7265625" customWidth="1"/>
    <col min="9" max="9" width="42.90625" customWidth="1"/>
  </cols>
  <sheetData>
    <row r="1" spans="1:13" s="1" customFormat="1" ht="28.5" x14ac:dyDescent="0.35">
      <c r="A1" s="42" t="s">
        <v>40</v>
      </c>
      <c r="B1" s="42" t="s">
        <v>41</v>
      </c>
      <c r="C1" s="42" t="s">
        <v>42</v>
      </c>
      <c r="D1" s="42" t="s">
        <v>43</v>
      </c>
      <c r="E1" s="42" t="s">
        <v>0</v>
      </c>
      <c r="F1" s="42" t="s">
        <v>44</v>
      </c>
      <c r="G1" s="42" t="s">
        <v>45</v>
      </c>
      <c r="H1" s="42" t="s">
        <v>46</v>
      </c>
      <c r="I1" s="42" t="s">
        <v>47</v>
      </c>
      <c r="J1" s="43" t="s">
        <v>1</v>
      </c>
      <c r="K1" s="42" t="s">
        <v>2</v>
      </c>
      <c r="L1" s="42" t="s">
        <v>9</v>
      </c>
    </row>
    <row r="2" spans="1:13" x14ac:dyDescent="0.35">
      <c r="A2" s="35" t="s">
        <v>3</v>
      </c>
      <c r="B2" s="35" t="s">
        <v>86</v>
      </c>
      <c r="C2" s="35" t="s">
        <v>95</v>
      </c>
      <c r="D2" s="35"/>
      <c r="E2" s="35" t="s">
        <v>10</v>
      </c>
      <c r="F2" s="35" t="s">
        <v>11</v>
      </c>
      <c r="G2" s="35" t="s">
        <v>87</v>
      </c>
      <c r="H2" s="36" t="s">
        <v>88</v>
      </c>
      <c r="I2" s="35" t="str">
        <f>CONCATENATE(G2,H2)</f>
        <v>Category of food consumption score : Acceptable</v>
      </c>
      <c r="J2" s="35" t="str">
        <f>CONCATENATE(G2,H2,F2)</f>
        <v>Category of food consumption score : AcceptableLebanese</v>
      </c>
      <c r="K2" s="37">
        <f>L2*100</f>
        <v>55.794526317086202</v>
      </c>
      <c r="L2" s="58">
        <v>0.55794526317086202</v>
      </c>
    </row>
    <row r="3" spans="1:13" x14ac:dyDescent="0.35">
      <c r="A3" s="35" t="s">
        <v>3</v>
      </c>
      <c r="B3" s="35" t="s">
        <v>86</v>
      </c>
      <c r="C3" s="35" t="s">
        <v>95</v>
      </c>
      <c r="D3" s="35"/>
      <c r="E3" s="35" t="s">
        <v>10</v>
      </c>
      <c r="F3" s="35" t="s">
        <v>11</v>
      </c>
      <c r="G3" s="35" t="s">
        <v>87</v>
      </c>
      <c r="H3" s="36" t="s">
        <v>89</v>
      </c>
      <c r="I3" s="35" t="str">
        <f t="shared" ref="I3:I66" si="0">CONCATENATE(G3,H3)</f>
        <v>Category of food consumption score : Borderline</v>
      </c>
      <c r="J3" s="35" t="str">
        <f t="shared" ref="J3:J66" si="1">CONCATENATE(G3,H3,F3)</f>
        <v>Category of food consumption score : BorderlineLebanese</v>
      </c>
      <c r="K3" s="37">
        <f t="shared" ref="K3:K66" si="2">L3*100</f>
        <v>26.046394240580501</v>
      </c>
      <c r="L3" s="58">
        <v>0.260463942405805</v>
      </c>
    </row>
    <row r="4" spans="1:13" x14ac:dyDescent="0.35">
      <c r="A4" s="35" t="s">
        <v>3</v>
      </c>
      <c r="B4" s="35" t="s">
        <v>86</v>
      </c>
      <c r="C4" s="35" t="s">
        <v>95</v>
      </c>
      <c r="D4" s="35"/>
      <c r="E4" s="35" t="s">
        <v>10</v>
      </c>
      <c r="F4" s="35" t="s">
        <v>11</v>
      </c>
      <c r="G4" s="35" t="s">
        <v>87</v>
      </c>
      <c r="H4" s="36" t="s">
        <v>90</v>
      </c>
      <c r="I4" s="35" t="str">
        <f t="shared" si="0"/>
        <v>Category of food consumption score : Poor</v>
      </c>
      <c r="J4" s="35" t="str">
        <f t="shared" si="1"/>
        <v>Category of food consumption score : PoorLebanese</v>
      </c>
      <c r="K4" s="37">
        <f t="shared" si="2"/>
        <v>18.159079442333301</v>
      </c>
      <c r="L4" s="58">
        <v>0.18159079442333301</v>
      </c>
    </row>
    <row r="5" spans="1:13" x14ac:dyDescent="0.35">
      <c r="A5" s="35" t="s">
        <v>3</v>
      </c>
      <c r="B5" s="35" t="s">
        <v>86</v>
      </c>
      <c r="C5" s="35" t="s">
        <v>95</v>
      </c>
      <c r="D5" s="35"/>
      <c r="E5" s="35" t="s">
        <v>10</v>
      </c>
      <c r="F5" s="35" t="s">
        <v>48</v>
      </c>
      <c r="G5" s="35" t="s">
        <v>87</v>
      </c>
      <c r="H5" s="36" t="s">
        <v>88</v>
      </c>
      <c r="I5" s="35" t="str">
        <f t="shared" si="0"/>
        <v>Category of food consumption score : Acceptable</v>
      </c>
      <c r="J5" s="35" t="str">
        <f t="shared" si="1"/>
        <v>Category of food consumption score : AcceptableMigrants</v>
      </c>
      <c r="K5" s="37">
        <f t="shared" si="2"/>
        <v>52.669313335959103</v>
      </c>
      <c r="L5" s="58">
        <v>0.526693133359591</v>
      </c>
    </row>
    <row r="6" spans="1:13" x14ac:dyDescent="0.35">
      <c r="A6" s="35" t="s">
        <v>3</v>
      </c>
      <c r="B6" s="35" t="s">
        <v>86</v>
      </c>
      <c r="C6" s="35" t="s">
        <v>95</v>
      </c>
      <c r="D6" s="35"/>
      <c r="E6" s="35" t="s">
        <v>10</v>
      </c>
      <c r="F6" s="35" t="s">
        <v>48</v>
      </c>
      <c r="G6" s="35" t="s">
        <v>87</v>
      </c>
      <c r="H6" s="36" t="s">
        <v>89</v>
      </c>
      <c r="I6" s="35" t="str">
        <f t="shared" si="0"/>
        <v>Category of food consumption score : Borderline</v>
      </c>
      <c r="J6" s="35" t="str">
        <f t="shared" si="1"/>
        <v>Category of food consumption score : BorderlineMigrants</v>
      </c>
      <c r="K6" s="37">
        <f t="shared" si="2"/>
        <v>23.749609636815798</v>
      </c>
      <c r="L6" s="58">
        <v>0.23749609636815799</v>
      </c>
    </row>
    <row r="7" spans="1:13" x14ac:dyDescent="0.35">
      <c r="A7" s="35" t="s">
        <v>3</v>
      </c>
      <c r="B7" s="35" t="s">
        <v>86</v>
      </c>
      <c r="C7" s="35" t="s">
        <v>95</v>
      </c>
      <c r="D7" s="35"/>
      <c r="E7" s="35" t="s">
        <v>10</v>
      </c>
      <c r="F7" s="35" t="s">
        <v>48</v>
      </c>
      <c r="G7" s="35" t="s">
        <v>87</v>
      </c>
      <c r="H7" s="36" t="s">
        <v>90</v>
      </c>
      <c r="I7" s="35" t="str">
        <f t="shared" si="0"/>
        <v>Category of food consumption score : Poor</v>
      </c>
      <c r="J7" s="35" t="str">
        <f t="shared" si="1"/>
        <v>Category of food consumption score : PoorMigrants</v>
      </c>
      <c r="K7" s="37">
        <f t="shared" si="2"/>
        <v>23.581077027225199</v>
      </c>
      <c r="L7" s="58">
        <v>0.235810770272252</v>
      </c>
    </row>
    <row r="8" spans="1:13" x14ac:dyDescent="0.35">
      <c r="A8" s="35" t="s">
        <v>3</v>
      </c>
      <c r="B8" s="35" t="s">
        <v>86</v>
      </c>
      <c r="C8" s="35" t="s">
        <v>95</v>
      </c>
      <c r="D8" s="35"/>
      <c r="E8" s="35" t="s">
        <v>10</v>
      </c>
      <c r="F8" s="35" t="s">
        <v>12</v>
      </c>
      <c r="G8" s="35" t="s">
        <v>87</v>
      </c>
      <c r="H8" s="36" t="s">
        <v>88</v>
      </c>
      <c r="I8" s="35" t="str">
        <f t="shared" si="0"/>
        <v>Category of food consumption score : Acceptable</v>
      </c>
      <c r="J8" s="35" t="str">
        <f t="shared" si="1"/>
        <v>Category of food consumption score : AcceptablePRL</v>
      </c>
      <c r="K8" s="37">
        <f t="shared" si="2"/>
        <v>47.8153273059187</v>
      </c>
      <c r="L8" s="58">
        <v>0.47815327305918698</v>
      </c>
    </row>
    <row r="9" spans="1:13" x14ac:dyDescent="0.35">
      <c r="A9" s="35" t="s">
        <v>3</v>
      </c>
      <c r="B9" s="35" t="s">
        <v>86</v>
      </c>
      <c r="C9" s="35" t="s">
        <v>95</v>
      </c>
      <c r="D9" s="35"/>
      <c r="E9" s="35" t="s">
        <v>10</v>
      </c>
      <c r="F9" s="35" t="s">
        <v>12</v>
      </c>
      <c r="G9" s="35" t="s">
        <v>87</v>
      </c>
      <c r="H9" s="36" t="s">
        <v>89</v>
      </c>
      <c r="I9" s="35" t="str">
        <f t="shared" si="0"/>
        <v>Category of food consumption score : Borderline</v>
      </c>
      <c r="J9" s="35" t="str">
        <f t="shared" si="1"/>
        <v>Category of food consumption score : BorderlinePRL</v>
      </c>
      <c r="K9" s="37">
        <f t="shared" si="2"/>
        <v>31.9857787483691</v>
      </c>
      <c r="L9" s="58">
        <v>0.31985778748369098</v>
      </c>
    </row>
    <row r="10" spans="1:13" x14ac:dyDescent="0.35">
      <c r="A10" s="35" t="s">
        <v>3</v>
      </c>
      <c r="B10" s="35" t="s">
        <v>86</v>
      </c>
      <c r="C10" s="35" t="s">
        <v>95</v>
      </c>
      <c r="D10" s="35"/>
      <c r="E10" s="35" t="s">
        <v>10</v>
      </c>
      <c r="F10" s="35" t="s">
        <v>12</v>
      </c>
      <c r="G10" s="35" t="s">
        <v>87</v>
      </c>
      <c r="H10" s="36" t="s">
        <v>90</v>
      </c>
      <c r="I10" s="35" t="str">
        <f t="shared" si="0"/>
        <v>Category of food consumption score : Poor</v>
      </c>
      <c r="J10" s="35" t="str">
        <f t="shared" si="1"/>
        <v>Category of food consumption score : PoorPRL</v>
      </c>
      <c r="K10" s="37">
        <f t="shared" si="2"/>
        <v>20.1988939457122</v>
      </c>
      <c r="L10" s="58">
        <v>0.20198893945712201</v>
      </c>
    </row>
    <row r="11" spans="1:13" x14ac:dyDescent="0.35">
      <c r="A11" s="35" t="s">
        <v>3</v>
      </c>
      <c r="B11" s="35" t="s">
        <v>86</v>
      </c>
      <c r="C11" s="35"/>
      <c r="D11" s="35"/>
      <c r="E11" s="35" t="s">
        <v>10</v>
      </c>
      <c r="F11" s="35" t="s">
        <v>11</v>
      </c>
      <c r="G11" s="36" t="s">
        <v>99</v>
      </c>
      <c r="H11" s="58" t="s">
        <v>96</v>
      </c>
      <c r="I11" s="35" t="str">
        <f t="shared" si="0"/>
        <v>Hunger due to lack of food : Little to no hunger in the household (0-1)</v>
      </c>
      <c r="J11" s="35" t="str">
        <f t="shared" si="1"/>
        <v>Hunger due to lack of food : Little to no hunger in the household (0-1)Lebanese</v>
      </c>
      <c r="K11" s="37">
        <f t="shared" si="2"/>
        <v>85.166710860549301</v>
      </c>
      <c r="L11" s="58">
        <v>0.851667108605493</v>
      </c>
    </row>
    <row r="12" spans="1:13" x14ac:dyDescent="0.35">
      <c r="A12" s="35" t="s">
        <v>3</v>
      </c>
      <c r="B12" s="35" t="s">
        <v>86</v>
      </c>
      <c r="C12" s="35"/>
      <c r="D12" s="35"/>
      <c r="E12" s="35" t="s">
        <v>10</v>
      </c>
      <c r="F12" s="35" t="s">
        <v>11</v>
      </c>
      <c r="G12" s="36" t="s">
        <v>99</v>
      </c>
      <c r="H12" s="58" t="s">
        <v>97</v>
      </c>
      <c r="I12" s="35" t="str">
        <f t="shared" si="0"/>
        <v>Hunger due to lack of food : Moderate hunger in the household (2-3)</v>
      </c>
      <c r="J12" s="35" t="str">
        <f t="shared" si="1"/>
        <v>Hunger due to lack of food : Moderate hunger in the household (2-3)Lebanese</v>
      </c>
      <c r="K12" s="37">
        <f t="shared" si="2"/>
        <v>12.802836030856801</v>
      </c>
      <c r="L12" s="58">
        <v>0.12802836030856801</v>
      </c>
    </row>
    <row r="13" spans="1:13" x14ac:dyDescent="0.35">
      <c r="A13" s="35" t="s">
        <v>3</v>
      </c>
      <c r="B13" s="35" t="s">
        <v>86</v>
      </c>
      <c r="C13" s="35"/>
      <c r="D13" s="35"/>
      <c r="E13" s="35" t="s">
        <v>10</v>
      </c>
      <c r="F13" s="35" t="s">
        <v>11</v>
      </c>
      <c r="G13" s="36" t="s">
        <v>99</v>
      </c>
      <c r="H13" s="58" t="s">
        <v>98</v>
      </c>
      <c r="I13" s="35" t="str">
        <f t="shared" si="0"/>
        <v>Hunger due to lack of food : Severe hunger in the household (4-6)</v>
      </c>
      <c r="J13" s="35" t="str">
        <f t="shared" si="1"/>
        <v>Hunger due to lack of food : Severe hunger in the household (4-6)Lebanese</v>
      </c>
      <c r="K13" s="37">
        <f t="shared" si="2"/>
        <v>2.0304531085939601</v>
      </c>
      <c r="L13" s="58">
        <v>2.03045310859396E-2</v>
      </c>
    </row>
    <row r="14" spans="1:13" x14ac:dyDescent="0.35">
      <c r="A14" s="35" t="s">
        <v>3</v>
      </c>
      <c r="B14" s="35" t="s">
        <v>86</v>
      </c>
      <c r="C14" s="35"/>
      <c r="D14" s="35"/>
      <c r="E14" s="35" t="s">
        <v>10</v>
      </c>
      <c r="F14" s="35" t="s">
        <v>48</v>
      </c>
      <c r="G14" s="36" t="s">
        <v>99</v>
      </c>
      <c r="H14" s="58" t="s">
        <v>96</v>
      </c>
      <c r="I14" s="35" t="str">
        <f t="shared" si="0"/>
        <v>Hunger due to lack of food : Little to no hunger in the household (0-1)</v>
      </c>
      <c r="J14" s="35" t="str">
        <f t="shared" si="1"/>
        <v>Hunger due to lack of food : Little to no hunger in the household (0-1)Migrants</v>
      </c>
      <c r="K14" s="37">
        <f t="shared" si="2"/>
        <v>88.316772273239692</v>
      </c>
      <c r="L14" s="58">
        <v>0.88316772273239696</v>
      </c>
    </row>
    <row r="15" spans="1:13" x14ac:dyDescent="0.35">
      <c r="A15" s="35" t="s">
        <v>3</v>
      </c>
      <c r="B15" s="35" t="s">
        <v>86</v>
      </c>
      <c r="C15" s="35"/>
      <c r="D15" s="35"/>
      <c r="E15" s="35" t="s">
        <v>10</v>
      </c>
      <c r="F15" s="35" t="s">
        <v>48</v>
      </c>
      <c r="G15" s="36" t="s">
        <v>99</v>
      </c>
      <c r="H15" s="58" t="s">
        <v>97</v>
      </c>
      <c r="I15" s="35" t="str">
        <f t="shared" si="0"/>
        <v>Hunger due to lack of food : Moderate hunger in the household (2-3)</v>
      </c>
      <c r="J15" s="35" t="str">
        <f t="shared" si="1"/>
        <v>Hunger due to lack of food : Moderate hunger in the household (2-3)Migrants</v>
      </c>
      <c r="K15" s="37">
        <f t="shared" si="2"/>
        <v>10.1619661634015</v>
      </c>
      <c r="L15" s="58">
        <v>0.10161966163401499</v>
      </c>
    </row>
    <row r="16" spans="1:13" x14ac:dyDescent="0.35">
      <c r="A16" s="35" t="s">
        <v>3</v>
      </c>
      <c r="B16" s="35" t="s">
        <v>86</v>
      </c>
      <c r="C16" s="35"/>
      <c r="D16" s="35"/>
      <c r="E16" s="35" t="s">
        <v>10</v>
      </c>
      <c r="F16" s="35" t="s">
        <v>48</v>
      </c>
      <c r="G16" s="36" t="s">
        <v>99</v>
      </c>
      <c r="H16" s="58" t="s">
        <v>98</v>
      </c>
      <c r="I16" s="35" t="str">
        <f t="shared" si="0"/>
        <v>Hunger due to lack of food : Severe hunger in the household (4-6)</v>
      </c>
      <c r="J16" s="35" t="str">
        <f t="shared" si="1"/>
        <v>Hunger due to lack of food : Severe hunger in the household (4-6)Migrants</v>
      </c>
      <c r="K16" s="37">
        <f t="shared" si="2"/>
        <v>1.52126156335879</v>
      </c>
      <c r="L16" s="58">
        <v>1.52126156335879E-2</v>
      </c>
      <c r="M16" s="67"/>
    </row>
    <row r="17" spans="1:13" x14ac:dyDescent="0.35">
      <c r="A17" s="35" t="s">
        <v>3</v>
      </c>
      <c r="B17" s="35" t="s">
        <v>86</v>
      </c>
      <c r="C17" s="35"/>
      <c r="D17" s="35"/>
      <c r="E17" s="35" t="s">
        <v>10</v>
      </c>
      <c r="F17" s="35" t="s">
        <v>12</v>
      </c>
      <c r="G17" s="36" t="s">
        <v>99</v>
      </c>
      <c r="H17" s="58" t="s">
        <v>96</v>
      </c>
      <c r="I17" s="35" t="str">
        <f t="shared" si="0"/>
        <v>Hunger due to lack of food : Little to no hunger in the household (0-1)</v>
      </c>
      <c r="J17" s="35" t="str">
        <f t="shared" si="1"/>
        <v>Hunger due to lack of food : Little to no hunger in the household (0-1)PRL</v>
      </c>
      <c r="K17" s="37">
        <f t="shared" si="2"/>
        <v>79.248470100561192</v>
      </c>
      <c r="L17" s="58">
        <v>0.79248470100561197</v>
      </c>
      <c r="M17" s="67"/>
    </row>
    <row r="18" spans="1:13" x14ac:dyDescent="0.35">
      <c r="A18" s="35" t="s">
        <v>3</v>
      </c>
      <c r="B18" s="35" t="s">
        <v>86</v>
      </c>
      <c r="C18" s="35"/>
      <c r="D18" s="35"/>
      <c r="E18" s="35" t="s">
        <v>10</v>
      </c>
      <c r="F18" s="35" t="s">
        <v>12</v>
      </c>
      <c r="G18" s="36" t="s">
        <v>99</v>
      </c>
      <c r="H18" s="58" t="s">
        <v>97</v>
      </c>
      <c r="I18" s="35" t="str">
        <f t="shared" si="0"/>
        <v>Hunger due to lack of food : Moderate hunger in the household (2-3)</v>
      </c>
      <c r="J18" s="35" t="str">
        <f t="shared" si="1"/>
        <v>Hunger due to lack of food : Moderate hunger in the household (2-3)PRL</v>
      </c>
      <c r="K18" s="37">
        <f t="shared" si="2"/>
        <v>18.450202352254401</v>
      </c>
      <c r="L18" s="58">
        <v>0.184502023522544</v>
      </c>
      <c r="M18" s="67"/>
    </row>
    <row r="19" spans="1:13" x14ac:dyDescent="0.35">
      <c r="A19" s="35" t="s">
        <v>3</v>
      </c>
      <c r="B19" s="35" t="s">
        <v>86</v>
      </c>
      <c r="C19" s="35"/>
      <c r="D19" s="35"/>
      <c r="E19" s="35" t="s">
        <v>10</v>
      </c>
      <c r="F19" s="35" t="s">
        <v>12</v>
      </c>
      <c r="G19" s="36" t="s">
        <v>99</v>
      </c>
      <c r="H19" s="58" t="s">
        <v>98</v>
      </c>
      <c r="I19" s="35" t="str">
        <f t="shared" si="0"/>
        <v>Hunger due to lack of food : Severe hunger in the household (4-6)</v>
      </c>
      <c r="J19" s="35" t="str">
        <f t="shared" si="1"/>
        <v>Hunger due to lack of food : Severe hunger in the household (4-6)PRL</v>
      </c>
      <c r="K19" s="37">
        <f t="shared" si="2"/>
        <v>2.3013275471843899</v>
      </c>
      <c r="L19" s="58">
        <v>2.30132754718439E-2</v>
      </c>
      <c r="M19" s="67"/>
    </row>
    <row r="20" spans="1:13" x14ac:dyDescent="0.35">
      <c r="A20" s="35" t="s">
        <v>3</v>
      </c>
      <c r="B20" s="35" t="s">
        <v>86</v>
      </c>
      <c r="C20" s="35" t="s">
        <v>104</v>
      </c>
      <c r="D20" s="35"/>
      <c r="E20" s="35" t="s">
        <v>10</v>
      </c>
      <c r="F20" s="35" t="s">
        <v>11</v>
      </c>
      <c r="G20" s="36" t="s">
        <v>105</v>
      </c>
      <c r="H20" s="36" t="s">
        <v>112</v>
      </c>
      <c r="I20" s="35" t="str">
        <f t="shared" si="0"/>
        <v>Number of days HH consumed cereals (7 days) : None</v>
      </c>
      <c r="J20" s="35" t="str">
        <f t="shared" si="1"/>
        <v>Number of days HH consumed cereals (7 days) : NoneLebanese</v>
      </c>
      <c r="K20" s="37">
        <f t="shared" si="2"/>
        <v>0.57292951445387497</v>
      </c>
      <c r="L20" s="67">
        <v>5.7292951445387496E-3</v>
      </c>
      <c r="M20" s="67"/>
    </row>
    <row r="21" spans="1:13" x14ac:dyDescent="0.35">
      <c r="A21" s="35" t="s">
        <v>3</v>
      </c>
      <c r="B21" s="35" t="s">
        <v>86</v>
      </c>
      <c r="C21" s="35" t="s">
        <v>104</v>
      </c>
      <c r="D21" s="35"/>
      <c r="E21" s="35" t="s">
        <v>10</v>
      </c>
      <c r="F21" s="35" t="s">
        <v>11</v>
      </c>
      <c r="G21" s="36" t="s">
        <v>105</v>
      </c>
      <c r="H21" s="36" t="s">
        <v>106</v>
      </c>
      <c r="I21" s="35" t="str">
        <f t="shared" si="0"/>
        <v>Number of days HH consumed cereals (7 days) : One day</v>
      </c>
      <c r="J21" s="35" t="str">
        <f t="shared" si="1"/>
        <v>Number of days HH consumed cereals (7 days) : One dayLebanese</v>
      </c>
      <c r="K21" s="37">
        <f t="shared" si="2"/>
        <v>1.5675767685459701</v>
      </c>
      <c r="L21" s="67">
        <v>1.56757676854597E-2</v>
      </c>
      <c r="M21" s="67"/>
    </row>
    <row r="22" spans="1:13" x14ac:dyDescent="0.35">
      <c r="A22" s="35" t="s">
        <v>3</v>
      </c>
      <c r="B22" s="35" t="s">
        <v>86</v>
      </c>
      <c r="C22" s="35" t="s">
        <v>104</v>
      </c>
      <c r="D22" s="35"/>
      <c r="E22" s="35" t="s">
        <v>10</v>
      </c>
      <c r="F22" s="35" t="s">
        <v>11</v>
      </c>
      <c r="G22" s="36" t="s">
        <v>105</v>
      </c>
      <c r="H22" s="36" t="s">
        <v>107</v>
      </c>
      <c r="I22" s="35" t="str">
        <f t="shared" si="0"/>
        <v>Number of days HH consumed cereals (7 days) : Two days</v>
      </c>
      <c r="J22" s="35" t="str">
        <f t="shared" si="1"/>
        <v>Number of days HH consumed cereals (7 days) : Two daysLebanese</v>
      </c>
      <c r="K22" s="37">
        <f t="shared" si="2"/>
        <v>5.8152829051096901</v>
      </c>
      <c r="L22" s="67">
        <v>5.8152829051096901E-2</v>
      </c>
      <c r="M22" s="67"/>
    </row>
    <row r="23" spans="1:13" x14ac:dyDescent="0.35">
      <c r="A23" s="35" t="s">
        <v>3</v>
      </c>
      <c r="B23" s="35" t="s">
        <v>86</v>
      </c>
      <c r="C23" s="35" t="s">
        <v>104</v>
      </c>
      <c r="D23" s="35"/>
      <c r="E23" s="35" t="s">
        <v>10</v>
      </c>
      <c r="F23" s="35" t="s">
        <v>11</v>
      </c>
      <c r="G23" s="36" t="s">
        <v>105</v>
      </c>
      <c r="H23" s="36" t="s">
        <v>108</v>
      </c>
      <c r="I23" s="35" t="str">
        <f t="shared" si="0"/>
        <v>Number of days HH consumed cereals (7 days) : Three days</v>
      </c>
      <c r="J23" s="35" t="str">
        <f t="shared" si="1"/>
        <v>Number of days HH consumed cereals (7 days) : Three daysLebanese</v>
      </c>
      <c r="K23" s="37">
        <f t="shared" si="2"/>
        <v>11.544821594372399</v>
      </c>
      <c r="L23" s="67">
        <v>0.11544821594372399</v>
      </c>
      <c r="M23" s="67"/>
    </row>
    <row r="24" spans="1:13" x14ac:dyDescent="0.35">
      <c r="A24" s="35" t="s">
        <v>3</v>
      </c>
      <c r="B24" s="35" t="s">
        <v>86</v>
      </c>
      <c r="C24" s="35" t="s">
        <v>104</v>
      </c>
      <c r="D24" s="35"/>
      <c r="E24" s="35" t="s">
        <v>10</v>
      </c>
      <c r="F24" s="35" t="s">
        <v>11</v>
      </c>
      <c r="G24" s="36" t="s">
        <v>105</v>
      </c>
      <c r="H24" s="36" t="s">
        <v>109</v>
      </c>
      <c r="I24" s="35" t="str">
        <f t="shared" si="0"/>
        <v>Number of days HH consumed cereals (7 days) : Four days</v>
      </c>
      <c r="J24" s="35" t="str">
        <f t="shared" si="1"/>
        <v>Number of days HH consumed cereals (7 days) : Four daysLebanese</v>
      </c>
      <c r="K24" s="37">
        <f t="shared" si="2"/>
        <v>11.313173767246299</v>
      </c>
      <c r="L24" s="67">
        <v>0.113131737672463</v>
      </c>
      <c r="M24" s="67"/>
    </row>
    <row r="25" spans="1:13" x14ac:dyDescent="0.35">
      <c r="A25" s="35" t="s">
        <v>3</v>
      </c>
      <c r="B25" s="35" t="s">
        <v>86</v>
      </c>
      <c r="C25" s="35" t="s">
        <v>104</v>
      </c>
      <c r="D25" s="35"/>
      <c r="E25" s="35" t="s">
        <v>10</v>
      </c>
      <c r="F25" s="35" t="s">
        <v>11</v>
      </c>
      <c r="G25" s="36" t="s">
        <v>105</v>
      </c>
      <c r="H25" s="36" t="s">
        <v>110</v>
      </c>
      <c r="I25" s="35" t="str">
        <f t="shared" si="0"/>
        <v xml:space="preserve">Number of days HH consumed cereals (7 days) : Five days </v>
      </c>
      <c r="J25" s="35" t="str">
        <f t="shared" si="1"/>
        <v>Number of days HH consumed cereals (7 days) : Five days Lebanese</v>
      </c>
      <c r="K25" s="37">
        <f t="shared" si="2"/>
        <v>17.361673167021699</v>
      </c>
      <c r="L25" s="67">
        <v>0.17361673167021699</v>
      </c>
      <c r="M25" s="67"/>
    </row>
    <row r="26" spans="1:13" x14ac:dyDescent="0.35">
      <c r="A26" s="35" t="s">
        <v>3</v>
      </c>
      <c r="B26" s="35" t="s">
        <v>86</v>
      </c>
      <c r="C26" s="35" t="s">
        <v>104</v>
      </c>
      <c r="D26" s="35"/>
      <c r="E26" s="35" t="s">
        <v>10</v>
      </c>
      <c r="F26" s="35" t="s">
        <v>11</v>
      </c>
      <c r="G26" s="36" t="s">
        <v>105</v>
      </c>
      <c r="H26" s="36" t="s">
        <v>111</v>
      </c>
      <c r="I26" s="35" t="str">
        <f t="shared" si="0"/>
        <v>Number of days HH consumed cereals (7 days) : Six days</v>
      </c>
      <c r="J26" s="35" t="str">
        <f t="shared" si="1"/>
        <v>Number of days HH consumed cereals (7 days) : Six daysLebanese</v>
      </c>
      <c r="K26" s="37">
        <f t="shared" si="2"/>
        <v>7.7055854254775999</v>
      </c>
      <c r="L26" s="67">
        <v>7.7055854254775999E-2</v>
      </c>
    </row>
    <row r="27" spans="1:13" x14ac:dyDescent="0.35">
      <c r="A27" s="35" t="s">
        <v>3</v>
      </c>
      <c r="B27" s="35" t="s">
        <v>86</v>
      </c>
      <c r="C27" s="35" t="s">
        <v>104</v>
      </c>
      <c r="D27" s="35"/>
      <c r="E27" s="35" t="s">
        <v>10</v>
      </c>
      <c r="F27" s="35" t="s">
        <v>11</v>
      </c>
      <c r="G27" s="36" t="s">
        <v>105</v>
      </c>
      <c r="H27" s="36" t="s">
        <v>113</v>
      </c>
      <c r="I27" s="35" t="str">
        <f t="shared" si="0"/>
        <v>Number of days HH consumed cereals (7 days) : Everyday</v>
      </c>
      <c r="J27" s="35" t="str">
        <f t="shared" si="1"/>
        <v>Number of days HH consumed cereals (7 days) : EverydayLebanese</v>
      </c>
      <c r="K27" s="37">
        <f t="shared" si="2"/>
        <v>44.118956857772503</v>
      </c>
      <c r="L27" s="67">
        <v>0.44118956857772501</v>
      </c>
    </row>
    <row r="28" spans="1:13" x14ac:dyDescent="0.35">
      <c r="A28" s="35" t="s">
        <v>3</v>
      </c>
      <c r="B28" s="35" t="s">
        <v>86</v>
      </c>
      <c r="C28" s="35" t="s">
        <v>104</v>
      </c>
      <c r="D28" s="35"/>
      <c r="E28" s="35" t="s">
        <v>10</v>
      </c>
      <c r="F28" s="35" t="s">
        <v>48</v>
      </c>
      <c r="G28" s="36" t="s">
        <v>105</v>
      </c>
      <c r="H28" s="36" t="s">
        <v>112</v>
      </c>
      <c r="I28" s="35" t="str">
        <f t="shared" si="0"/>
        <v>Number of days HH consumed cereals (7 days) : None</v>
      </c>
      <c r="J28" s="35" t="str">
        <f t="shared" si="1"/>
        <v>Number of days HH consumed cereals (7 days) : NoneMigrants</v>
      </c>
      <c r="K28" s="37">
        <f t="shared" si="2"/>
        <v>0.21069104289482901</v>
      </c>
      <c r="L28" s="67">
        <v>2.1069104289482901E-3</v>
      </c>
    </row>
    <row r="29" spans="1:13" x14ac:dyDescent="0.35">
      <c r="A29" s="35" t="s">
        <v>3</v>
      </c>
      <c r="B29" s="35" t="s">
        <v>86</v>
      </c>
      <c r="C29" s="35" t="s">
        <v>104</v>
      </c>
      <c r="D29" s="35"/>
      <c r="E29" s="35" t="s">
        <v>10</v>
      </c>
      <c r="F29" s="35" t="s">
        <v>48</v>
      </c>
      <c r="G29" s="36" t="s">
        <v>105</v>
      </c>
      <c r="H29" s="36" t="s">
        <v>106</v>
      </c>
      <c r="I29" s="35" t="str">
        <f t="shared" si="0"/>
        <v>Number of days HH consumed cereals (7 days) : One day</v>
      </c>
      <c r="J29" s="35" t="str">
        <f t="shared" si="1"/>
        <v>Number of days HH consumed cereals (7 days) : One dayMigrants</v>
      </c>
      <c r="K29" s="37">
        <f t="shared" si="2"/>
        <v>2.2977313791123901</v>
      </c>
      <c r="L29" s="67">
        <v>2.2977313791123902E-2</v>
      </c>
    </row>
    <row r="30" spans="1:13" x14ac:dyDescent="0.35">
      <c r="A30" s="35" t="s">
        <v>3</v>
      </c>
      <c r="B30" s="35" t="s">
        <v>86</v>
      </c>
      <c r="C30" s="35" t="s">
        <v>104</v>
      </c>
      <c r="D30" s="35"/>
      <c r="E30" s="35" t="s">
        <v>10</v>
      </c>
      <c r="F30" s="35" t="s">
        <v>48</v>
      </c>
      <c r="G30" s="36" t="s">
        <v>105</v>
      </c>
      <c r="H30" s="36" t="s">
        <v>107</v>
      </c>
      <c r="I30" s="35" t="str">
        <f t="shared" si="0"/>
        <v>Number of days HH consumed cereals (7 days) : Two days</v>
      </c>
      <c r="J30" s="35" t="str">
        <f t="shared" si="1"/>
        <v>Number of days HH consumed cereals (7 days) : Two daysMigrants</v>
      </c>
      <c r="K30" s="37">
        <f t="shared" si="2"/>
        <v>5.2921544003503902</v>
      </c>
      <c r="L30" s="67">
        <v>5.2921544003503899E-2</v>
      </c>
    </row>
    <row r="31" spans="1:13" x14ac:dyDescent="0.35">
      <c r="A31" s="35" t="s">
        <v>3</v>
      </c>
      <c r="B31" s="35" t="s">
        <v>86</v>
      </c>
      <c r="C31" s="35" t="s">
        <v>104</v>
      </c>
      <c r="D31" s="35"/>
      <c r="E31" s="35" t="s">
        <v>10</v>
      </c>
      <c r="F31" s="35" t="s">
        <v>48</v>
      </c>
      <c r="G31" s="36" t="s">
        <v>105</v>
      </c>
      <c r="H31" s="36" t="s">
        <v>108</v>
      </c>
      <c r="I31" s="35" t="str">
        <f t="shared" si="0"/>
        <v>Number of days HH consumed cereals (7 days) : Three days</v>
      </c>
      <c r="J31" s="35" t="str">
        <f t="shared" si="1"/>
        <v>Number of days HH consumed cereals (7 days) : Three daysMigrants</v>
      </c>
      <c r="K31" s="37">
        <f t="shared" si="2"/>
        <v>14.226454532517399</v>
      </c>
      <c r="L31" s="67">
        <v>0.14226454532517399</v>
      </c>
    </row>
    <row r="32" spans="1:13" x14ac:dyDescent="0.35">
      <c r="A32" s="35" t="s">
        <v>3</v>
      </c>
      <c r="B32" s="35" t="s">
        <v>86</v>
      </c>
      <c r="C32" s="35" t="s">
        <v>104</v>
      </c>
      <c r="D32" s="35"/>
      <c r="E32" s="35" t="s">
        <v>10</v>
      </c>
      <c r="F32" s="35" t="s">
        <v>48</v>
      </c>
      <c r="G32" s="36" t="s">
        <v>105</v>
      </c>
      <c r="H32" s="36" t="s">
        <v>109</v>
      </c>
      <c r="I32" s="35" t="str">
        <f t="shared" si="0"/>
        <v>Number of days HH consumed cereals (7 days) : Four days</v>
      </c>
      <c r="J32" s="35" t="str">
        <f t="shared" si="1"/>
        <v>Number of days HH consumed cereals (7 days) : Four daysMigrants</v>
      </c>
      <c r="K32" s="37">
        <f t="shared" si="2"/>
        <v>12.5867587810791</v>
      </c>
      <c r="L32" s="67">
        <v>0.12586758781079099</v>
      </c>
    </row>
    <row r="33" spans="1:13" x14ac:dyDescent="0.35">
      <c r="A33" s="35" t="s">
        <v>3</v>
      </c>
      <c r="B33" s="35" t="s">
        <v>86</v>
      </c>
      <c r="C33" s="35" t="s">
        <v>104</v>
      </c>
      <c r="D33" s="35"/>
      <c r="E33" s="35" t="s">
        <v>10</v>
      </c>
      <c r="F33" s="35" t="s">
        <v>48</v>
      </c>
      <c r="G33" s="36" t="s">
        <v>105</v>
      </c>
      <c r="H33" s="36" t="s">
        <v>110</v>
      </c>
      <c r="I33" s="35" t="str">
        <f t="shared" si="0"/>
        <v xml:space="preserve">Number of days HH consumed cereals (7 days) : Five days </v>
      </c>
      <c r="J33" s="35" t="str">
        <f t="shared" si="1"/>
        <v>Number of days HH consumed cereals (7 days) : Five days Migrants</v>
      </c>
      <c r="K33" s="37">
        <f t="shared" si="2"/>
        <v>13.488186614905201</v>
      </c>
      <c r="L33" s="67">
        <v>0.13488186614905201</v>
      </c>
    </row>
    <row r="34" spans="1:13" x14ac:dyDescent="0.35">
      <c r="A34" s="35" t="s">
        <v>3</v>
      </c>
      <c r="B34" s="35" t="s">
        <v>86</v>
      </c>
      <c r="C34" s="35" t="s">
        <v>104</v>
      </c>
      <c r="D34" s="35"/>
      <c r="E34" s="35" t="s">
        <v>10</v>
      </c>
      <c r="F34" s="35" t="s">
        <v>48</v>
      </c>
      <c r="G34" s="36" t="s">
        <v>105</v>
      </c>
      <c r="H34" s="36" t="s">
        <v>111</v>
      </c>
      <c r="I34" s="35" t="str">
        <f t="shared" si="0"/>
        <v>Number of days HH consumed cereals (7 days) : Six days</v>
      </c>
      <c r="J34" s="35" t="str">
        <f t="shared" si="1"/>
        <v>Number of days HH consumed cereals (7 days) : Six daysMigrants</v>
      </c>
      <c r="K34" s="37">
        <f t="shared" si="2"/>
        <v>3.4788095878343297</v>
      </c>
      <c r="L34" s="67">
        <v>3.4788095878343299E-2</v>
      </c>
    </row>
    <row r="35" spans="1:13" x14ac:dyDescent="0.35">
      <c r="A35" s="35" t="s">
        <v>3</v>
      </c>
      <c r="B35" s="35" t="s">
        <v>86</v>
      </c>
      <c r="C35" s="35" t="s">
        <v>104</v>
      </c>
      <c r="D35" s="35"/>
      <c r="E35" s="35" t="s">
        <v>10</v>
      </c>
      <c r="F35" s="35" t="s">
        <v>48</v>
      </c>
      <c r="G35" s="36" t="s">
        <v>105</v>
      </c>
      <c r="H35" s="36" t="s">
        <v>113</v>
      </c>
      <c r="I35" s="35" t="str">
        <f t="shared" si="0"/>
        <v>Number of days HH consumed cereals (7 days) : Everyday</v>
      </c>
      <c r="J35" s="35" t="str">
        <f t="shared" si="1"/>
        <v>Number of days HH consumed cereals (7 days) : EverydayMigrants</v>
      </c>
      <c r="K35" s="37">
        <f t="shared" si="2"/>
        <v>48.419213661306301</v>
      </c>
      <c r="L35" s="67">
        <v>0.48419213661306298</v>
      </c>
    </row>
    <row r="36" spans="1:13" x14ac:dyDescent="0.35">
      <c r="A36" s="35" t="s">
        <v>3</v>
      </c>
      <c r="B36" s="35" t="s">
        <v>86</v>
      </c>
      <c r="C36" s="35" t="s">
        <v>104</v>
      </c>
      <c r="D36" s="35"/>
      <c r="E36" s="35" t="s">
        <v>10</v>
      </c>
      <c r="F36" s="35" t="s">
        <v>12</v>
      </c>
      <c r="G36" s="36" t="s">
        <v>105</v>
      </c>
      <c r="H36" s="36" t="s">
        <v>112</v>
      </c>
      <c r="I36" s="35" t="str">
        <f t="shared" si="0"/>
        <v>Number of days HH consumed cereals (7 days) : None</v>
      </c>
      <c r="J36" s="35" t="str">
        <f t="shared" si="1"/>
        <v>Number of days HH consumed cereals (7 days) : NonePRL</v>
      </c>
      <c r="K36" s="37">
        <f t="shared" si="2"/>
        <v>0</v>
      </c>
      <c r="L36" s="67"/>
    </row>
    <row r="37" spans="1:13" x14ac:dyDescent="0.35">
      <c r="A37" s="35" t="s">
        <v>3</v>
      </c>
      <c r="B37" s="35" t="s">
        <v>86</v>
      </c>
      <c r="C37" s="35" t="s">
        <v>104</v>
      </c>
      <c r="D37" s="35"/>
      <c r="E37" s="35" t="s">
        <v>10</v>
      </c>
      <c r="F37" s="35" t="s">
        <v>12</v>
      </c>
      <c r="G37" s="36" t="s">
        <v>105</v>
      </c>
      <c r="H37" s="36" t="s">
        <v>106</v>
      </c>
      <c r="I37" s="35" t="str">
        <f t="shared" si="0"/>
        <v>Number of days HH consumed cereals (7 days) : One day</v>
      </c>
      <c r="J37" s="35" t="str">
        <f t="shared" si="1"/>
        <v>Number of days HH consumed cereals (7 days) : One dayPRL</v>
      </c>
      <c r="K37" s="37">
        <f t="shared" si="2"/>
        <v>1.9523052139061099</v>
      </c>
      <c r="L37" s="67">
        <v>1.9523052139061099E-2</v>
      </c>
    </row>
    <row r="38" spans="1:13" x14ac:dyDescent="0.35">
      <c r="A38" s="35" t="s">
        <v>3</v>
      </c>
      <c r="B38" s="35" t="s">
        <v>86</v>
      </c>
      <c r="C38" s="35" t="s">
        <v>104</v>
      </c>
      <c r="D38" s="35"/>
      <c r="E38" s="35" t="s">
        <v>10</v>
      </c>
      <c r="F38" s="35" t="s">
        <v>12</v>
      </c>
      <c r="G38" s="36" t="s">
        <v>105</v>
      </c>
      <c r="H38" s="36" t="s">
        <v>107</v>
      </c>
      <c r="I38" s="35" t="str">
        <f t="shared" si="0"/>
        <v>Number of days HH consumed cereals (7 days) : Two days</v>
      </c>
      <c r="J38" s="35" t="str">
        <f t="shared" si="1"/>
        <v>Number of days HH consumed cereals (7 days) : Two daysPRL</v>
      </c>
      <c r="K38" s="37">
        <f t="shared" si="2"/>
        <v>3.7080953556590699</v>
      </c>
      <c r="L38" s="67">
        <v>3.7080953556590697E-2</v>
      </c>
    </row>
    <row r="39" spans="1:13" x14ac:dyDescent="0.35">
      <c r="A39" s="35" t="s">
        <v>3</v>
      </c>
      <c r="B39" s="35" t="s">
        <v>86</v>
      </c>
      <c r="C39" s="35" t="s">
        <v>104</v>
      </c>
      <c r="D39" s="35"/>
      <c r="E39" s="35" t="s">
        <v>10</v>
      </c>
      <c r="F39" s="35" t="s">
        <v>12</v>
      </c>
      <c r="G39" s="36" t="s">
        <v>105</v>
      </c>
      <c r="H39" s="36" t="s">
        <v>108</v>
      </c>
      <c r="I39" s="35" t="str">
        <f t="shared" si="0"/>
        <v>Number of days HH consumed cereals (7 days) : Three days</v>
      </c>
      <c r="J39" s="35" t="str">
        <f t="shared" si="1"/>
        <v>Number of days HH consumed cereals (7 days) : Three daysPRL</v>
      </c>
      <c r="K39" s="37">
        <f t="shared" si="2"/>
        <v>10.011160012042399</v>
      </c>
      <c r="L39" s="67">
        <v>0.100111600120424</v>
      </c>
    </row>
    <row r="40" spans="1:13" x14ac:dyDescent="0.35">
      <c r="A40" s="35" t="s">
        <v>3</v>
      </c>
      <c r="B40" s="35" t="s">
        <v>86</v>
      </c>
      <c r="C40" s="35" t="s">
        <v>104</v>
      </c>
      <c r="D40" s="35"/>
      <c r="E40" s="35" t="s">
        <v>10</v>
      </c>
      <c r="F40" s="35" t="s">
        <v>12</v>
      </c>
      <c r="G40" s="36" t="s">
        <v>105</v>
      </c>
      <c r="H40" s="36" t="s">
        <v>109</v>
      </c>
      <c r="I40" s="35" t="str">
        <f t="shared" si="0"/>
        <v>Number of days HH consumed cereals (7 days) : Four days</v>
      </c>
      <c r="J40" s="35" t="str">
        <f t="shared" si="1"/>
        <v>Number of days HH consumed cereals (7 days) : Four daysPRL</v>
      </c>
      <c r="K40" s="37">
        <f t="shared" si="2"/>
        <v>10.339702875372101</v>
      </c>
      <c r="L40" s="67">
        <v>0.103397028753721</v>
      </c>
    </row>
    <row r="41" spans="1:13" x14ac:dyDescent="0.35">
      <c r="A41" s="35" t="s">
        <v>3</v>
      </c>
      <c r="B41" s="35" t="s">
        <v>86</v>
      </c>
      <c r="C41" s="35" t="s">
        <v>104</v>
      </c>
      <c r="D41" s="35"/>
      <c r="E41" s="35" t="s">
        <v>10</v>
      </c>
      <c r="F41" s="35" t="s">
        <v>12</v>
      </c>
      <c r="G41" s="36" t="s">
        <v>105</v>
      </c>
      <c r="H41" s="36" t="s">
        <v>110</v>
      </c>
      <c r="I41" s="35" t="str">
        <f t="shared" si="0"/>
        <v xml:space="preserve">Number of days HH consumed cereals (7 days) : Five days </v>
      </c>
      <c r="J41" s="35" t="str">
        <f t="shared" si="1"/>
        <v>Number of days HH consumed cereals (7 days) : Five days PRL</v>
      </c>
      <c r="K41" s="37">
        <f t="shared" si="2"/>
        <v>16.783767454505501</v>
      </c>
      <c r="L41" s="67">
        <v>0.16783767454505499</v>
      </c>
    </row>
    <row r="42" spans="1:13" x14ac:dyDescent="0.35">
      <c r="A42" s="35" t="s">
        <v>3</v>
      </c>
      <c r="B42" s="35" t="s">
        <v>86</v>
      </c>
      <c r="C42" s="35" t="s">
        <v>104</v>
      </c>
      <c r="D42" s="35"/>
      <c r="E42" s="35" t="s">
        <v>10</v>
      </c>
      <c r="F42" s="35" t="s">
        <v>12</v>
      </c>
      <c r="G42" s="36" t="s">
        <v>105</v>
      </c>
      <c r="H42" s="36" t="s">
        <v>111</v>
      </c>
      <c r="I42" s="35" t="str">
        <f t="shared" si="0"/>
        <v>Number of days HH consumed cereals (7 days) : Six days</v>
      </c>
      <c r="J42" s="35" t="str">
        <f t="shared" si="1"/>
        <v>Number of days HH consumed cereals (7 days) : Six daysPRL</v>
      </c>
      <c r="K42" s="37">
        <f t="shared" si="2"/>
        <v>5.4157297056496194</v>
      </c>
      <c r="L42" s="67">
        <v>5.4157297056496197E-2</v>
      </c>
    </row>
    <row r="43" spans="1:13" x14ac:dyDescent="0.35">
      <c r="A43" s="35" t="s">
        <v>3</v>
      </c>
      <c r="B43" s="35" t="s">
        <v>86</v>
      </c>
      <c r="C43" s="35" t="s">
        <v>104</v>
      </c>
      <c r="D43" s="35"/>
      <c r="E43" s="35" t="s">
        <v>10</v>
      </c>
      <c r="F43" s="35" t="s">
        <v>12</v>
      </c>
      <c r="G43" s="36" t="s">
        <v>105</v>
      </c>
      <c r="H43" s="36" t="s">
        <v>113</v>
      </c>
      <c r="I43" s="35" t="str">
        <f t="shared" si="0"/>
        <v>Number of days HH consumed cereals (7 days) : Everyday</v>
      </c>
      <c r="J43" s="35" t="str">
        <f t="shared" si="1"/>
        <v>Number of days HH consumed cereals (7 days) : EverydayPRL</v>
      </c>
      <c r="K43" s="37">
        <f t="shared" si="2"/>
        <v>51.789239382865205</v>
      </c>
      <c r="L43" s="67">
        <v>0.51789239382865204</v>
      </c>
    </row>
    <row r="44" spans="1:13" x14ac:dyDescent="0.35">
      <c r="A44" s="35" t="s">
        <v>3</v>
      </c>
      <c r="B44" s="35" t="s">
        <v>86</v>
      </c>
      <c r="C44" s="35" t="s">
        <v>104</v>
      </c>
      <c r="D44" s="35"/>
      <c r="E44" s="35" t="s">
        <v>10</v>
      </c>
      <c r="F44" s="35" t="s">
        <v>11</v>
      </c>
      <c r="G44" s="38" t="s">
        <v>124</v>
      </c>
      <c r="H44" s="36" t="s">
        <v>112</v>
      </c>
      <c r="I44" s="35" t="str">
        <f t="shared" si="0"/>
        <v>Number of days HH consumed legumes / nuts / seeds (7 days) : None</v>
      </c>
      <c r="J44" s="35" t="str">
        <f t="shared" si="1"/>
        <v>Number of days HH consumed legumes / nuts / seeds (7 days) : NoneLebanese</v>
      </c>
      <c r="K44" s="37">
        <f t="shared" si="2"/>
        <v>11.7399376526139</v>
      </c>
      <c r="L44" s="67">
        <v>0.11739937652613899</v>
      </c>
    </row>
    <row r="45" spans="1:13" x14ac:dyDescent="0.35">
      <c r="A45" s="35" t="s">
        <v>3</v>
      </c>
      <c r="B45" s="35" t="s">
        <v>86</v>
      </c>
      <c r="C45" s="35" t="s">
        <v>104</v>
      </c>
      <c r="D45" s="35"/>
      <c r="E45" s="35" t="s">
        <v>10</v>
      </c>
      <c r="F45" s="35" t="s">
        <v>11</v>
      </c>
      <c r="G45" s="38" t="s">
        <v>124</v>
      </c>
      <c r="H45" s="36" t="s">
        <v>106</v>
      </c>
      <c r="I45" s="35" t="str">
        <f t="shared" si="0"/>
        <v>Number of days HH consumed legumes / nuts / seeds (7 days) : One day</v>
      </c>
      <c r="J45" s="35" t="str">
        <f t="shared" si="1"/>
        <v>Number of days HH consumed legumes / nuts / seeds (7 days) : One dayLebanese</v>
      </c>
      <c r="K45" s="37">
        <f t="shared" si="2"/>
        <v>15.583697948877001</v>
      </c>
      <c r="L45" s="67">
        <v>0.15583697948877001</v>
      </c>
    </row>
    <row r="46" spans="1:13" x14ac:dyDescent="0.35">
      <c r="A46" s="35" t="s">
        <v>3</v>
      </c>
      <c r="B46" s="35" t="s">
        <v>86</v>
      </c>
      <c r="C46" s="35" t="s">
        <v>104</v>
      </c>
      <c r="D46" s="35"/>
      <c r="E46" s="35" t="s">
        <v>10</v>
      </c>
      <c r="F46" s="35" t="s">
        <v>11</v>
      </c>
      <c r="G46" s="38" t="s">
        <v>124</v>
      </c>
      <c r="H46" s="36" t="s">
        <v>107</v>
      </c>
      <c r="I46" s="35" t="str">
        <f t="shared" si="0"/>
        <v>Number of days HH consumed legumes / nuts / seeds (7 days) : Two days</v>
      </c>
      <c r="J46" s="35" t="str">
        <f t="shared" si="1"/>
        <v>Number of days HH consumed legumes / nuts / seeds (7 days) : Two daysLebanese</v>
      </c>
      <c r="K46" s="37">
        <f t="shared" si="2"/>
        <v>24.459147517990502</v>
      </c>
      <c r="L46" s="67">
        <v>0.24459147517990501</v>
      </c>
    </row>
    <row r="47" spans="1:13" x14ac:dyDescent="0.35">
      <c r="A47" s="35" t="s">
        <v>3</v>
      </c>
      <c r="B47" s="35" t="s">
        <v>86</v>
      </c>
      <c r="C47" s="35" t="s">
        <v>104</v>
      </c>
      <c r="D47" s="35"/>
      <c r="E47" s="35" t="s">
        <v>10</v>
      </c>
      <c r="F47" s="35" t="s">
        <v>11</v>
      </c>
      <c r="G47" s="38" t="s">
        <v>124</v>
      </c>
      <c r="H47" s="36" t="s">
        <v>108</v>
      </c>
      <c r="I47" s="35" t="str">
        <f t="shared" si="0"/>
        <v>Number of days HH consumed legumes / nuts / seeds (7 days) : Three days</v>
      </c>
      <c r="J47" s="35" t="str">
        <f t="shared" si="1"/>
        <v>Number of days HH consumed legumes / nuts / seeds (7 days) : Three daysLebanese</v>
      </c>
      <c r="K47" s="37">
        <f t="shared" si="2"/>
        <v>18.0955563946026</v>
      </c>
      <c r="L47" s="67">
        <v>0.18095556394602599</v>
      </c>
      <c r="M47" s="67"/>
    </row>
    <row r="48" spans="1:13" x14ac:dyDescent="0.35">
      <c r="A48" s="35" t="s">
        <v>3</v>
      </c>
      <c r="B48" s="35" t="s">
        <v>86</v>
      </c>
      <c r="C48" s="35" t="s">
        <v>104</v>
      </c>
      <c r="D48" s="35"/>
      <c r="E48" s="35" t="s">
        <v>10</v>
      </c>
      <c r="F48" s="35" t="s">
        <v>11</v>
      </c>
      <c r="G48" s="38" t="s">
        <v>124</v>
      </c>
      <c r="H48" s="36" t="s">
        <v>109</v>
      </c>
      <c r="I48" s="35" t="str">
        <f t="shared" si="0"/>
        <v>Number of days HH consumed legumes / nuts / seeds (7 days) : Four days</v>
      </c>
      <c r="J48" s="35" t="str">
        <f t="shared" si="1"/>
        <v>Number of days HH consumed legumes / nuts / seeds (7 days) : Four daysLebanese</v>
      </c>
      <c r="K48" s="37">
        <f t="shared" si="2"/>
        <v>11.277828418178199</v>
      </c>
      <c r="L48" s="67">
        <v>0.112778284181782</v>
      </c>
      <c r="M48" s="67"/>
    </row>
    <row r="49" spans="1:13" x14ac:dyDescent="0.35">
      <c r="A49" s="35" t="s">
        <v>3</v>
      </c>
      <c r="B49" s="35" t="s">
        <v>86</v>
      </c>
      <c r="C49" s="35" t="s">
        <v>104</v>
      </c>
      <c r="D49" s="35"/>
      <c r="E49" s="35" t="s">
        <v>10</v>
      </c>
      <c r="F49" s="35" t="s">
        <v>11</v>
      </c>
      <c r="G49" s="38" t="s">
        <v>124</v>
      </c>
      <c r="H49" s="36" t="s">
        <v>110</v>
      </c>
      <c r="I49" s="35" t="str">
        <f t="shared" si="0"/>
        <v xml:space="preserve">Number of days HH consumed legumes / nuts / seeds (7 days) : Five days </v>
      </c>
      <c r="J49" s="35" t="str">
        <f t="shared" si="1"/>
        <v>Number of days HH consumed legumes / nuts / seeds (7 days) : Five days Lebanese</v>
      </c>
      <c r="K49" s="37">
        <f t="shared" si="2"/>
        <v>9.9930414456155301</v>
      </c>
      <c r="L49" s="67">
        <v>9.9930414456155303E-2</v>
      </c>
      <c r="M49" s="67"/>
    </row>
    <row r="50" spans="1:13" x14ac:dyDescent="0.35">
      <c r="A50" s="35" t="s">
        <v>3</v>
      </c>
      <c r="B50" s="35" t="s">
        <v>86</v>
      </c>
      <c r="C50" s="35" t="s">
        <v>104</v>
      </c>
      <c r="D50" s="35"/>
      <c r="E50" s="35" t="s">
        <v>10</v>
      </c>
      <c r="F50" s="35" t="s">
        <v>11</v>
      </c>
      <c r="G50" s="38" t="s">
        <v>124</v>
      </c>
      <c r="H50" s="36" t="s">
        <v>111</v>
      </c>
      <c r="I50" s="35" t="str">
        <f t="shared" si="0"/>
        <v>Number of days HH consumed legumes / nuts / seeds (7 days) : Six days</v>
      </c>
      <c r="J50" s="35" t="str">
        <f t="shared" si="1"/>
        <v>Number of days HH consumed legumes / nuts / seeds (7 days) : Six daysLebanese</v>
      </c>
      <c r="K50" s="37">
        <f t="shared" si="2"/>
        <v>1.28262106423938</v>
      </c>
      <c r="L50" s="67">
        <v>1.2826210642393801E-2</v>
      </c>
    </row>
    <row r="51" spans="1:13" x14ac:dyDescent="0.35">
      <c r="A51" s="35" t="s">
        <v>3</v>
      </c>
      <c r="B51" s="35" t="s">
        <v>86</v>
      </c>
      <c r="C51" s="35" t="s">
        <v>104</v>
      </c>
      <c r="D51" s="35"/>
      <c r="E51" s="35" t="s">
        <v>10</v>
      </c>
      <c r="F51" s="35" t="s">
        <v>11</v>
      </c>
      <c r="G51" s="38" t="s">
        <v>124</v>
      </c>
      <c r="H51" s="36" t="s">
        <v>113</v>
      </c>
      <c r="I51" s="35" t="str">
        <f t="shared" si="0"/>
        <v>Number of days HH consumed legumes / nuts / seeds (7 days) : Everyday</v>
      </c>
      <c r="J51" s="35" t="str">
        <f t="shared" si="1"/>
        <v>Number of days HH consumed legumes / nuts / seeds (7 days) : EverydayLebanese</v>
      </c>
      <c r="K51" s="37">
        <f t="shared" si="2"/>
        <v>7.5681695578829391</v>
      </c>
      <c r="L51" s="67">
        <v>7.5681695578829394E-2</v>
      </c>
    </row>
    <row r="52" spans="1:13" x14ac:dyDescent="0.35">
      <c r="A52" s="35" t="s">
        <v>3</v>
      </c>
      <c r="B52" s="35" t="s">
        <v>86</v>
      </c>
      <c r="C52" s="35" t="s">
        <v>104</v>
      </c>
      <c r="D52" s="35"/>
      <c r="E52" s="35" t="s">
        <v>10</v>
      </c>
      <c r="F52" s="35" t="s">
        <v>48</v>
      </c>
      <c r="G52" s="38" t="s">
        <v>124</v>
      </c>
      <c r="H52" s="36" t="s">
        <v>112</v>
      </c>
      <c r="I52" s="35" t="str">
        <f t="shared" si="0"/>
        <v>Number of days HH consumed legumes / nuts / seeds (7 days) : None</v>
      </c>
      <c r="J52" s="35" t="str">
        <f t="shared" si="1"/>
        <v>Number of days HH consumed legumes / nuts / seeds (7 days) : NoneMigrants</v>
      </c>
      <c r="K52" s="37">
        <f t="shared" si="2"/>
        <v>8.2732239357345101</v>
      </c>
      <c r="L52" s="67">
        <v>8.2732239357345097E-2</v>
      </c>
    </row>
    <row r="53" spans="1:13" x14ac:dyDescent="0.35">
      <c r="A53" s="35" t="s">
        <v>3</v>
      </c>
      <c r="B53" s="35" t="s">
        <v>86</v>
      </c>
      <c r="C53" s="35" t="s">
        <v>104</v>
      </c>
      <c r="D53" s="35"/>
      <c r="E53" s="35" t="s">
        <v>10</v>
      </c>
      <c r="F53" s="35" t="s">
        <v>48</v>
      </c>
      <c r="G53" s="38" t="s">
        <v>124</v>
      </c>
      <c r="H53" s="36" t="s">
        <v>106</v>
      </c>
      <c r="I53" s="35" t="str">
        <f t="shared" si="0"/>
        <v>Number of days HH consumed legumes / nuts / seeds (7 days) : One day</v>
      </c>
      <c r="J53" s="35" t="str">
        <f t="shared" si="1"/>
        <v>Number of days HH consumed legumes / nuts / seeds (7 days) : One dayMigrants</v>
      </c>
      <c r="K53" s="37">
        <f t="shared" si="2"/>
        <v>10.9504167816701</v>
      </c>
      <c r="L53" s="67">
        <v>0.109504167816701</v>
      </c>
    </row>
    <row r="54" spans="1:13" x14ac:dyDescent="0.35">
      <c r="A54" s="35" t="s">
        <v>3</v>
      </c>
      <c r="B54" s="35" t="s">
        <v>86</v>
      </c>
      <c r="C54" s="35" t="s">
        <v>104</v>
      </c>
      <c r="D54" s="35"/>
      <c r="E54" s="35" t="s">
        <v>10</v>
      </c>
      <c r="F54" s="35" t="s">
        <v>48</v>
      </c>
      <c r="G54" s="38" t="s">
        <v>124</v>
      </c>
      <c r="H54" s="36" t="s">
        <v>107</v>
      </c>
      <c r="I54" s="35" t="str">
        <f t="shared" si="0"/>
        <v>Number of days HH consumed legumes / nuts / seeds (7 days) : Two days</v>
      </c>
      <c r="J54" s="35" t="str">
        <f t="shared" si="1"/>
        <v>Number of days HH consumed legumes / nuts / seeds (7 days) : Two daysMigrants</v>
      </c>
      <c r="K54" s="37">
        <f t="shared" si="2"/>
        <v>23.465383049967301</v>
      </c>
      <c r="L54" s="67">
        <v>0.23465383049967301</v>
      </c>
    </row>
    <row r="55" spans="1:13" x14ac:dyDescent="0.35">
      <c r="A55" s="35" t="s">
        <v>3</v>
      </c>
      <c r="B55" s="35" t="s">
        <v>86</v>
      </c>
      <c r="C55" s="35" t="s">
        <v>104</v>
      </c>
      <c r="D55" s="35"/>
      <c r="E55" s="35" t="s">
        <v>10</v>
      </c>
      <c r="F55" s="35" t="s">
        <v>48</v>
      </c>
      <c r="G55" s="38" t="s">
        <v>124</v>
      </c>
      <c r="H55" s="36" t="s">
        <v>108</v>
      </c>
      <c r="I55" s="35" t="str">
        <f t="shared" si="0"/>
        <v>Number of days HH consumed legumes / nuts / seeds (7 days) : Three days</v>
      </c>
      <c r="J55" s="35" t="str">
        <f t="shared" si="1"/>
        <v>Number of days HH consumed legumes / nuts / seeds (7 days) : Three daysMigrants</v>
      </c>
      <c r="K55" s="37">
        <f t="shared" si="2"/>
        <v>15.8527754389369</v>
      </c>
      <c r="L55" s="67">
        <v>0.158527754389369</v>
      </c>
    </row>
    <row r="56" spans="1:13" x14ac:dyDescent="0.35">
      <c r="A56" s="35" t="s">
        <v>3</v>
      </c>
      <c r="B56" s="35" t="s">
        <v>86</v>
      </c>
      <c r="C56" s="35" t="s">
        <v>104</v>
      </c>
      <c r="D56" s="35"/>
      <c r="E56" s="35" t="s">
        <v>10</v>
      </c>
      <c r="F56" s="35" t="s">
        <v>48</v>
      </c>
      <c r="G56" s="38" t="s">
        <v>124</v>
      </c>
      <c r="H56" s="36" t="s">
        <v>109</v>
      </c>
      <c r="I56" s="35" t="str">
        <f t="shared" si="0"/>
        <v>Number of days HH consumed legumes / nuts / seeds (7 days) : Four days</v>
      </c>
      <c r="J56" s="35" t="str">
        <f t="shared" si="1"/>
        <v>Number of days HH consumed legumes / nuts / seeds (7 days) : Four daysMigrants</v>
      </c>
      <c r="K56" s="37">
        <f t="shared" si="2"/>
        <v>10.0989310330538</v>
      </c>
      <c r="L56" s="67">
        <v>0.100989310330538</v>
      </c>
    </row>
    <row r="57" spans="1:13" x14ac:dyDescent="0.35">
      <c r="A57" s="35" t="s">
        <v>3</v>
      </c>
      <c r="B57" s="35" t="s">
        <v>86</v>
      </c>
      <c r="C57" s="35" t="s">
        <v>104</v>
      </c>
      <c r="D57" s="35"/>
      <c r="E57" s="35" t="s">
        <v>10</v>
      </c>
      <c r="F57" s="35" t="s">
        <v>48</v>
      </c>
      <c r="G57" s="38" t="s">
        <v>124</v>
      </c>
      <c r="H57" s="36" t="s">
        <v>110</v>
      </c>
      <c r="I57" s="35" t="str">
        <f t="shared" si="0"/>
        <v xml:space="preserve">Number of days HH consumed legumes / nuts / seeds (7 days) : Five days </v>
      </c>
      <c r="J57" s="35" t="str">
        <f t="shared" si="1"/>
        <v>Number of days HH consumed legumes / nuts / seeds (7 days) : Five days Migrants</v>
      </c>
      <c r="K57" s="37">
        <f t="shared" si="2"/>
        <v>6.2680443683217693</v>
      </c>
      <c r="L57" s="67">
        <v>6.2680443683217693E-2</v>
      </c>
    </row>
    <row r="58" spans="1:13" x14ac:dyDescent="0.35">
      <c r="A58" s="35" t="s">
        <v>3</v>
      </c>
      <c r="B58" s="35" t="s">
        <v>86</v>
      </c>
      <c r="C58" s="35" t="s">
        <v>104</v>
      </c>
      <c r="D58" s="35"/>
      <c r="E58" s="35" t="s">
        <v>10</v>
      </c>
      <c r="F58" s="35" t="s">
        <v>48</v>
      </c>
      <c r="G58" s="38" t="s">
        <v>124</v>
      </c>
      <c r="H58" s="36" t="s">
        <v>111</v>
      </c>
      <c r="I58" s="35" t="str">
        <f t="shared" si="0"/>
        <v>Number of days HH consumed legumes / nuts / seeds (7 days) : Six days</v>
      </c>
      <c r="J58" s="35" t="str">
        <f t="shared" si="1"/>
        <v>Number of days HH consumed legumes / nuts / seeds (7 days) : Six daysMigrants</v>
      </c>
      <c r="K58" s="37">
        <f t="shared" si="2"/>
        <v>2.2206892817860102</v>
      </c>
      <c r="L58" s="67">
        <v>2.2206892817860101E-2</v>
      </c>
    </row>
    <row r="59" spans="1:13" x14ac:dyDescent="0.35">
      <c r="A59" s="35" t="s">
        <v>3</v>
      </c>
      <c r="B59" s="35" t="s">
        <v>86</v>
      </c>
      <c r="C59" s="35" t="s">
        <v>104</v>
      </c>
      <c r="D59" s="35"/>
      <c r="E59" s="35" t="s">
        <v>10</v>
      </c>
      <c r="F59" s="35" t="s">
        <v>48</v>
      </c>
      <c r="G59" s="38" t="s">
        <v>124</v>
      </c>
      <c r="H59" s="36" t="s">
        <v>113</v>
      </c>
      <c r="I59" s="35" t="str">
        <f t="shared" si="0"/>
        <v>Number of days HH consumed legumes / nuts / seeds (7 days) : Everyday</v>
      </c>
      <c r="J59" s="35" t="str">
        <f t="shared" si="1"/>
        <v>Number of days HH consumed legumes / nuts / seeds (7 days) : EverydayMigrants</v>
      </c>
      <c r="K59" s="37">
        <f t="shared" si="2"/>
        <v>22.870536110529699</v>
      </c>
      <c r="L59" s="67">
        <v>0.22870536110529699</v>
      </c>
    </row>
    <row r="60" spans="1:13" x14ac:dyDescent="0.35">
      <c r="A60" s="35" t="s">
        <v>3</v>
      </c>
      <c r="B60" s="35" t="s">
        <v>86</v>
      </c>
      <c r="C60" s="35" t="s">
        <v>104</v>
      </c>
      <c r="D60" s="35"/>
      <c r="E60" s="35" t="s">
        <v>10</v>
      </c>
      <c r="F60" s="52" t="s">
        <v>12</v>
      </c>
      <c r="G60" s="38" t="s">
        <v>124</v>
      </c>
      <c r="H60" s="36" t="s">
        <v>112</v>
      </c>
      <c r="I60" s="35" t="str">
        <f t="shared" si="0"/>
        <v>Number of days HH consumed legumes / nuts / seeds (7 days) : None</v>
      </c>
      <c r="J60" s="35" t="str">
        <f t="shared" si="1"/>
        <v>Number of days HH consumed legumes / nuts / seeds (7 days) : NonePRL</v>
      </c>
      <c r="K60" s="37">
        <f t="shared" si="2"/>
        <v>9.7251431592034905</v>
      </c>
      <c r="L60" s="67">
        <v>9.7251431592034907E-2</v>
      </c>
    </row>
    <row r="61" spans="1:13" x14ac:dyDescent="0.35">
      <c r="A61" s="35" t="s">
        <v>3</v>
      </c>
      <c r="B61" s="35" t="s">
        <v>86</v>
      </c>
      <c r="C61" s="35" t="s">
        <v>104</v>
      </c>
      <c r="D61" s="35"/>
      <c r="E61" s="35" t="s">
        <v>10</v>
      </c>
      <c r="F61" s="52" t="s">
        <v>12</v>
      </c>
      <c r="G61" s="38" t="s">
        <v>124</v>
      </c>
      <c r="H61" s="36" t="s">
        <v>106</v>
      </c>
      <c r="I61" s="35" t="str">
        <f t="shared" si="0"/>
        <v>Number of days HH consumed legumes / nuts / seeds (7 days) : One day</v>
      </c>
      <c r="J61" s="35" t="str">
        <f t="shared" si="1"/>
        <v>Number of days HH consumed legumes / nuts / seeds (7 days) : One dayPRL</v>
      </c>
      <c r="K61" s="37">
        <f t="shared" si="2"/>
        <v>16.142183978424299</v>
      </c>
      <c r="L61" s="67">
        <v>0.16142183978424299</v>
      </c>
    </row>
    <row r="62" spans="1:13" x14ac:dyDescent="0.35">
      <c r="A62" s="35" t="s">
        <v>3</v>
      </c>
      <c r="B62" s="35" t="s">
        <v>86</v>
      </c>
      <c r="C62" s="35" t="s">
        <v>104</v>
      </c>
      <c r="D62" s="35"/>
      <c r="E62" s="35" t="s">
        <v>10</v>
      </c>
      <c r="F62" s="52" t="s">
        <v>12</v>
      </c>
      <c r="G62" s="38" t="s">
        <v>124</v>
      </c>
      <c r="H62" s="36" t="s">
        <v>107</v>
      </c>
      <c r="I62" s="35" t="str">
        <f t="shared" si="0"/>
        <v>Number of days HH consumed legumes / nuts / seeds (7 days) : Two days</v>
      </c>
      <c r="J62" s="35" t="str">
        <f t="shared" si="1"/>
        <v>Number of days HH consumed legumes / nuts / seeds (7 days) : Two daysPRL</v>
      </c>
      <c r="K62" s="37">
        <f t="shared" si="2"/>
        <v>22.4168772985856</v>
      </c>
      <c r="L62" s="67">
        <v>0.224168772985856</v>
      </c>
    </row>
    <row r="63" spans="1:13" x14ac:dyDescent="0.35">
      <c r="A63" s="35" t="s">
        <v>3</v>
      </c>
      <c r="B63" s="35" t="s">
        <v>86</v>
      </c>
      <c r="C63" s="35" t="s">
        <v>104</v>
      </c>
      <c r="D63" s="35"/>
      <c r="E63" s="35" t="s">
        <v>10</v>
      </c>
      <c r="F63" s="52" t="s">
        <v>12</v>
      </c>
      <c r="G63" s="38" t="s">
        <v>124</v>
      </c>
      <c r="H63" s="36" t="s">
        <v>108</v>
      </c>
      <c r="I63" s="35" t="str">
        <f t="shared" si="0"/>
        <v>Number of days HH consumed legumes / nuts / seeds (7 days) : Three days</v>
      </c>
      <c r="J63" s="35" t="str">
        <f t="shared" si="1"/>
        <v>Number of days HH consumed legumes / nuts / seeds (7 days) : Three daysPRL</v>
      </c>
      <c r="K63" s="37">
        <f t="shared" si="2"/>
        <v>19.775227850409099</v>
      </c>
      <c r="L63" s="67">
        <v>0.19775227850409099</v>
      </c>
    </row>
    <row r="64" spans="1:13" x14ac:dyDescent="0.35">
      <c r="A64" s="35" t="s">
        <v>3</v>
      </c>
      <c r="B64" s="35" t="s">
        <v>86</v>
      </c>
      <c r="C64" s="35" t="s">
        <v>104</v>
      </c>
      <c r="D64" s="35"/>
      <c r="E64" s="35" t="s">
        <v>10</v>
      </c>
      <c r="F64" s="52" t="s">
        <v>12</v>
      </c>
      <c r="G64" s="38" t="s">
        <v>124</v>
      </c>
      <c r="H64" s="36" t="s">
        <v>109</v>
      </c>
      <c r="I64" s="35" t="str">
        <f t="shared" si="0"/>
        <v>Number of days HH consumed legumes / nuts / seeds (7 days) : Four days</v>
      </c>
      <c r="J64" s="35" t="str">
        <f t="shared" si="1"/>
        <v>Number of days HH consumed legumes / nuts / seeds (7 days) : Four daysPRL</v>
      </c>
      <c r="K64" s="37">
        <f t="shared" si="2"/>
        <v>12.2126838378862</v>
      </c>
      <c r="L64" s="67">
        <v>0.122126838378862</v>
      </c>
    </row>
    <row r="65" spans="1:12" x14ac:dyDescent="0.35">
      <c r="A65" s="35" t="s">
        <v>3</v>
      </c>
      <c r="B65" s="35" t="s">
        <v>86</v>
      </c>
      <c r="C65" s="35" t="s">
        <v>104</v>
      </c>
      <c r="D65" s="35"/>
      <c r="E65" s="35" t="s">
        <v>10</v>
      </c>
      <c r="F65" s="52" t="s">
        <v>12</v>
      </c>
      <c r="G65" s="38" t="s">
        <v>124</v>
      </c>
      <c r="H65" s="36" t="s">
        <v>110</v>
      </c>
      <c r="I65" s="35" t="str">
        <f t="shared" si="0"/>
        <v xml:space="preserve">Number of days HH consumed legumes / nuts / seeds (7 days) : Five days </v>
      </c>
      <c r="J65" s="35" t="str">
        <f t="shared" si="1"/>
        <v>Number of days HH consumed legumes / nuts / seeds (7 days) : Five days PRL</v>
      </c>
      <c r="K65" s="37">
        <f t="shared" si="2"/>
        <v>11.842942975012399</v>
      </c>
      <c r="L65" s="67">
        <v>0.11842942975012399</v>
      </c>
    </row>
    <row r="66" spans="1:12" x14ac:dyDescent="0.35">
      <c r="A66" s="35" t="s">
        <v>3</v>
      </c>
      <c r="B66" s="35" t="s">
        <v>86</v>
      </c>
      <c r="C66" s="35" t="s">
        <v>104</v>
      </c>
      <c r="D66" s="35"/>
      <c r="E66" s="35" t="s">
        <v>10</v>
      </c>
      <c r="F66" s="52" t="s">
        <v>12</v>
      </c>
      <c r="G66" s="38" t="s">
        <v>124</v>
      </c>
      <c r="H66" s="36" t="s">
        <v>111</v>
      </c>
      <c r="I66" s="35" t="str">
        <f t="shared" si="0"/>
        <v>Number of days HH consumed legumes / nuts / seeds (7 days) : Six days</v>
      </c>
      <c r="J66" s="35" t="str">
        <f t="shared" si="1"/>
        <v>Number of days HH consumed legumes / nuts / seeds (7 days) : Six daysPRL</v>
      </c>
      <c r="K66" s="37">
        <f t="shared" si="2"/>
        <v>1.2210966228533999</v>
      </c>
      <c r="L66" s="67">
        <v>1.2210966228533999E-2</v>
      </c>
    </row>
    <row r="67" spans="1:12" x14ac:dyDescent="0.35">
      <c r="A67" s="35" t="s">
        <v>3</v>
      </c>
      <c r="B67" s="35" t="s">
        <v>86</v>
      </c>
      <c r="C67" s="35" t="s">
        <v>104</v>
      </c>
      <c r="D67" s="35"/>
      <c r="E67" s="35" t="s">
        <v>10</v>
      </c>
      <c r="F67" s="52" t="s">
        <v>12</v>
      </c>
      <c r="G67" s="38" t="s">
        <v>124</v>
      </c>
      <c r="H67" s="36" t="s">
        <v>113</v>
      </c>
      <c r="I67" s="35" t="str">
        <f t="shared" ref="I67:I130" si="3">CONCATENATE(G67,H67)</f>
        <v>Number of days HH consumed legumes / nuts / seeds (7 days) : Everyday</v>
      </c>
      <c r="J67" s="35" t="str">
        <f t="shared" ref="J67:J130" si="4">CONCATENATE(G67,H67,F67)</f>
        <v>Number of days HH consumed legumes / nuts / seeds (7 days) : EverydayPRL</v>
      </c>
      <c r="K67" s="37">
        <f>L67*100</f>
        <v>6.6638442776255395</v>
      </c>
      <c r="L67" s="67">
        <v>6.6638442776255399E-2</v>
      </c>
    </row>
    <row r="68" spans="1:12" x14ac:dyDescent="0.35">
      <c r="A68" s="35" t="s">
        <v>3</v>
      </c>
      <c r="B68" s="35" t="s">
        <v>86</v>
      </c>
      <c r="C68" s="35" t="s">
        <v>104</v>
      </c>
      <c r="D68" s="35"/>
      <c r="E68" s="35" t="s">
        <v>10</v>
      </c>
      <c r="F68" s="35" t="s">
        <v>11</v>
      </c>
      <c r="G68" s="38" t="s">
        <v>133</v>
      </c>
      <c r="H68" s="36" t="s">
        <v>112</v>
      </c>
      <c r="I68" s="35" t="str">
        <f t="shared" si="3"/>
        <v>Number of days HH consumed milk and other dairy products (7 days) : None</v>
      </c>
      <c r="J68" s="35" t="str">
        <f t="shared" si="4"/>
        <v>Number of days HH consumed milk and other dairy products (7 days) : NoneLebanese</v>
      </c>
      <c r="K68" s="37">
        <f t="shared" ref="K68:K79" si="5">L68*100</f>
        <v>13.346420995879802</v>
      </c>
      <c r="L68" s="67">
        <v>0.13346420995879801</v>
      </c>
    </row>
    <row r="69" spans="1:12" x14ac:dyDescent="0.35">
      <c r="A69" s="35" t="s">
        <v>3</v>
      </c>
      <c r="B69" s="35" t="s">
        <v>86</v>
      </c>
      <c r="C69" s="35" t="s">
        <v>104</v>
      </c>
      <c r="D69" s="35"/>
      <c r="E69" s="35" t="s">
        <v>10</v>
      </c>
      <c r="F69" s="35" t="s">
        <v>11</v>
      </c>
      <c r="G69" s="38" t="s">
        <v>133</v>
      </c>
      <c r="H69" s="36" t="s">
        <v>106</v>
      </c>
      <c r="I69" s="35" t="str">
        <f t="shared" si="3"/>
        <v>Number of days HH consumed milk and other dairy products (7 days) : One day</v>
      </c>
      <c r="J69" s="35" t="str">
        <f t="shared" si="4"/>
        <v>Number of days HH consumed milk and other dairy products (7 days) : One dayLebanese</v>
      </c>
      <c r="K69" s="37">
        <f t="shared" si="5"/>
        <v>16.802040988671401</v>
      </c>
      <c r="L69" s="67">
        <v>0.16802040988671399</v>
      </c>
    </row>
    <row r="70" spans="1:12" x14ac:dyDescent="0.35">
      <c r="A70" s="35" t="s">
        <v>3</v>
      </c>
      <c r="B70" s="35" t="s">
        <v>86</v>
      </c>
      <c r="C70" s="35" t="s">
        <v>104</v>
      </c>
      <c r="D70" s="35"/>
      <c r="E70" s="35" t="s">
        <v>10</v>
      </c>
      <c r="F70" s="35" t="s">
        <v>11</v>
      </c>
      <c r="G70" s="38" t="s">
        <v>133</v>
      </c>
      <c r="H70" s="36" t="s">
        <v>107</v>
      </c>
      <c r="I70" s="35" t="str">
        <f t="shared" si="3"/>
        <v>Number of days HH consumed milk and other dairy products (7 days) : Two days</v>
      </c>
      <c r="J70" s="35" t="str">
        <f t="shared" si="4"/>
        <v>Number of days HH consumed milk and other dairy products (7 days) : Two daysLebanese</v>
      </c>
      <c r="K70" s="37">
        <f t="shared" si="5"/>
        <v>19.627121241227901</v>
      </c>
      <c r="L70" s="67">
        <v>0.19627121241227899</v>
      </c>
    </row>
    <row r="71" spans="1:12" x14ac:dyDescent="0.35">
      <c r="A71" s="35" t="s">
        <v>3</v>
      </c>
      <c r="B71" s="35" t="s">
        <v>86</v>
      </c>
      <c r="C71" s="35" t="s">
        <v>104</v>
      </c>
      <c r="D71" s="35"/>
      <c r="E71" s="35" t="s">
        <v>10</v>
      </c>
      <c r="F71" s="35" t="s">
        <v>11</v>
      </c>
      <c r="G71" s="38" t="s">
        <v>133</v>
      </c>
      <c r="H71" s="36" t="s">
        <v>108</v>
      </c>
      <c r="I71" s="35" t="str">
        <f t="shared" si="3"/>
        <v>Number of days HH consumed milk and other dairy products (7 days) : Three days</v>
      </c>
      <c r="J71" s="35" t="str">
        <f t="shared" si="4"/>
        <v>Number of days HH consumed milk and other dairy products (7 days) : Three daysLebanese</v>
      </c>
      <c r="K71" s="37">
        <f t="shared" si="5"/>
        <v>12.904423011780301</v>
      </c>
      <c r="L71" s="67">
        <v>0.129044230117803</v>
      </c>
    </row>
    <row r="72" spans="1:12" x14ac:dyDescent="0.35">
      <c r="A72" s="35" t="s">
        <v>3</v>
      </c>
      <c r="B72" s="35" t="s">
        <v>86</v>
      </c>
      <c r="C72" s="35" t="s">
        <v>104</v>
      </c>
      <c r="D72" s="35"/>
      <c r="E72" s="35" t="s">
        <v>10</v>
      </c>
      <c r="F72" s="35" t="s">
        <v>11</v>
      </c>
      <c r="G72" s="38" t="s">
        <v>133</v>
      </c>
      <c r="H72" s="36" t="s">
        <v>109</v>
      </c>
      <c r="I72" s="35" t="str">
        <f t="shared" si="3"/>
        <v>Number of days HH consumed milk and other dairy products (7 days) : Four days</v>
      </c>
      <c r="J72" s="35" t="str">
        <f t="shared" si="4"/>
        <v>Number of days HH consumed milk and other dairy products (7 days) : Four daysLebanese</v>
      </c>
      <c r="K72" s="37">
        <f t="shared" si="5"/>
        <v>7.4330635628896093</v>
      </c>
      <c r="L72" s="67">
        <v>7.4330635628896094E-2</v>
      </c>
    </row>
    <row r="73" spans="1:12" x14ac:dyDescent="0.35">
      <c r="A73" s="35" t="s">
        <v>3</v>
      </c>
      <c r="B73" s="35" t="s">
        <v>86</v>
      </c>
      <c r="C73" s="35" t="s">
        <v>104</v>
      </c>
      <c r="D73" s="35"/>
      <c r="E73" s="35" t="s">
        <v>10</v>
      </c>
      <c r="F73" s="35" t="s">
        <v>11</v>
      </c>
      <c r="G73" s="38" t="s">
        <v>133</v>
      </c>
      <c r="H73" s="36" t="s">
        <v>110</v>
      </c>
      <c r="I73" s="35" t="str">
        <f t="shared" si="3"/>
        <v xml:space="preserve">Number of days HH consumed milk and other dairy products (7 days) : Five days </v>
      </c>
      <c r="J73" s="35" t="str">
        <f t="shared" si="4"/>
        <v>Number of days HH consumed milk and other dairy products (7 days) : Five days Lebanese</v>
      </c>
      <c r="K73" s="37">
        <f t="shared" si="5"/>
        <v>6.7393202428235908</v>
      </c>
      <c r="L73" s="67">
        <v>6.7393202428235904E-2</v>
      </c>
    </row>
    <row r="74" spans="1:12" x14ac:dyDescent="0.35">
      <c r="A74" s="35" t="s">
        <v>3</v>
      </c>
      <c r="B74" s="35" t="s">
        <v>86</v>
      </c>
      <c r="C74" s="35" t="s">
        <v>104</v>
      </c>
      <c r="D74" s="35"/>
      <c r="E74" s="35" t="s">
        <v>10</v>
      </c>
      <c r="F74" s="35" t="s">
        <v>11</v>
      </c>
      <c r="G74" s="38" t="s">
        <v>133</v>
      </c>
      <c r="H74" s="36" t="s">
        <v>111</v>
      </c>
      <c r="I74" s="35" t="str">
        <f t="shared" si="3"/>
        <v>Number of days HH consumed milk and other dairy products (7 days) : Six days</v>
      </c>
      <c r="J74" s="35" t="str">
        <f t="shared" si="4"/>
        <v>Number of days HH consumed milk and other dairy products (7 days) : Six daysLebanese</v>
      </c>
      <c r="K74" s="37">
        <f t="shared" si="5"/>
        <v>1.8763913161886601</v>
      </c>
      <c r="L74" s="67">
        <v>1.8763913161886601E-2</v>
      </c>
    </row>
    <row r="75" spans="1:12" x14ac:dyDescent="0.35">
      <c r="A75" s="35" t="s">
        <v>3</v>
      </c>
      <c r="B75" s="35" t="s">
        <v>86</v>
      </c>
      <c r="C75" s="35" t="s">
        <v>104</v>
      </c>
      <c r="D75" s="35"/>
      <c r="E75" s="35" t="s">
        <v>10</v>
      </c>
      <c r="F75" s="35" t="s">
        <v>11</v>
      </c>
      <c r="G75" s="38" t="s">
        <v>133</v>
      </c>
      <c r="H75" s="36" t="s">
        <v>113</v>
      </c>
      <c r="I75" s="35" t="str">
        <f t="shared" si="3"/>
        <v>Number of days HH consumed milk and other dairy products (7 days) : Everyday</v>
      </c>
      <c r="J75" s="35" t="str">
        <f t="shared" si="4"/>
        <v>Number of days HH consumed milk and other dairy products (7 days) : EverydayLebanese</v>
      </c>
      <c r="K75" s="37">
        <f t="shared" si="5"/>
        <v>21.271218640538798</v>
      </c>
      <c r="L75" s="67">
        <v>0.212712186405388</v>
      </c>
    </row>
    <row r="76" spans="1:12" x14ac:dyDescent="0.35">
      <c r="A76" s="35" t="s">
        <v>3</v>
      </c>
      <c r="B76" s="35" t="s">
        <v>86</v>
      </c>
      <c r="C76" s="35" t="s">
        <v>104</v>
      </c>
      <c r="D76" s="35"/>
      <c r="E76" s="35" t="s">
        <v>10</v>
      </c>
      <c r="F76" s="35" t="s">
        <v>48</v>
      </c>
      <c r="G76" s="38" t="s">
        <v>133</v>
      </c>
      <c r="H76" s="36" t="s">
        <v>112</v>
      </c>
      <c r="I76" s="35" t="str">
        <f t="shared" si="3"/>
        <v>Number of days HH consumed milk and other dairy products (7 days) : None</v>
      </c>
      <c r="J76" s="35" t="str">
        <f t="shared" si="4"/>
        <v>Number of days HH consumed milk and other dairy products (7 days) : NoneMigrants</v>
      </c>
      <c r="K76" s="37">
        <f t="shared" si="5"/>
        <v>17.859070337568799</v>
      </c>
      <c r="L76" s="67">
        <v>0.178590703375688</v>
      </c>
    </row>
    <row r="77" spans="1:12" x14ac:dyDescent="0.35">
      <c r="A77" s="35" t="s">
        <v>3</v>
      </c>
      <c r="B77" s="35" t="s">
        <v>86</v>
      </c>
      <c r="C77" s="35" t="s">
        <v>104</v>
      </c>
      <c r="D77" s="35"/>
      <c r="E77" s="35" t="s">
        <v>10</v>
      </c>
      <c r="F77" s="35" t="s">
        <v>48</v>
      </c>
      <c r="G77" s="38" t="s">
        <v>133</v>
      </c>
      <c r="H77" s="36" t="s">
        <v>106</v>
      </c>
      <c r="I77" s="35" t="str">
        <f t="shared" si="3"/>
        <v>Number of days HH consumed milk and other dairy products (7 days) : One day</v>
      </c>
      <c r="J77" s="35" t="str">
        <f t="shared" si="4"/>
        <v>Number of days HH consumed milk and other dairy products (7 days) : One dayMigrants</v>
      </c>
      <c r="K77" s="37">
        <f t="shared" si="5"/>
        <v>16.226017479329798</v>
      </c>
      <c r="L77" s="67">
        <v>0.16226017479329799</v>
      </c>
    </row>
    <row r="78" spans="1:12" x14ac:dyDescent="0.35">
      <c r="A78" s="35" t="s">
        <v>3</v>
      </c>
      <c r="B78" s="35" t="s">
        <v>86</v>
      </c>
      <c r="C78" s="35" t="s">
        <v>104</v>
      </c>
      <c r="D78" s="35"/>
      <c r="E78" s="35" t="s">
        <v>10</v>
      </c>
      <c r="F78" s="35" t="s">
        <v>48</v>
      </c>
      <c r="G78" s="38" t="s">
        <v>133</v>
      </c>
      <c r="H78" s="36" t="s">
        <v>107</v>
      </c>
      <c r="I78" s="35" t="str">
        <f t="shared" si="3"/>
        <v>Number of days HH consumed milk and other dairy products (7 days) : Two days</v>
      </c>
      <c r="J78" s="35" t="str">
        <f t="shared" si="4"/>
        <v>Number of days HH consumed milk and other dairy products (7 days) : Two daysMigrants</v>
      </c>
      <c r="K78" s="37">
        <f t="shared" si="5"/>
        <v>17.3882546690289</v>
      </c>
      <c r="L78" s="67">
        <v>0.17388254669028899</v>
      </c>
    </row>
    <row r="79" spans="1:12" x14ac:dyDescent="0.35">
      <c r="A79" s="35" t="s">
        <v>3</v>
      </c>
      <c r="B79" s="35" t="s">
        <v>86</v>
      </c>
      <c r="C79" s="35" t="s">
        <v>104</v>
      </c>
      <c r="D79" s="35"/>
      <c r="E79" s="35" t="s">
        <v>10</v>
      </c>
      <c r="F79" s="35" t="s">
        <v>48</v>
      </c>
      <c r="G79" s="38" t="s">
        <v>133</v>
      </c>
      <c r="H79" s="36" t="s">
        <v>108</v>
      </c>
      <c r="I79" s="35" t="str">
        <f t="shared" si="3"/>
        <v>Number of days HH consumed milk and other dairy products (7 days) : Three days</v>
      </c>
      <c r="J79" s="35" t="str">
        <f t="shared" si="4"/>
        <v>Number of days HH consumed milk and other dairy products (7 days) : Three daysMigrants</v>
      </c>
      <c r="K79" s="37">
        <f t="shared" si="5"/>
        <v>9.7468274411350606</v>
      </c>
      <c r="L79" s="67">
        <v>9.74682744113506E-2</v>
      </c>
    </row>
    <row r="80" spans="1:12" x14ac:dyDescent="0.35">
      <c r="A80" s="35" t="s">
        <v>3</v>
      </c>
      <c r="B80" s="35" t="s">
        <v>86</v>
      </c>
      <c r="C80" s="35" t="s">
        <v>104</v>
      </c>
      <c r="D80" s="35"/>
      <c r="E80" s="35" t="s">
        <v>10</v>
      </c>
      <c r="F80" s="35" t="s">
        <v>48</v>
      </c>
      <c r="G80" s="38" t="s">
        <v>133</v>
      </c>
      <c r="H80" s="36" t="s">
        <v>109</v>
      </c>
      <c r="I80" s="35" t="str">
        <f t="shared" si="3"/>
        <v>Number of days HH consumed milk and other dairy products (7 days) : Four days</v>
      </c>
      <c r="J80" s="35" t="str">
        <f t="shared" si="4"/>
        <v>Number of days HH consumed milk and other dairy products (7 days) : Four daysMigrants</v>
      </c>
      <c r="K80" s="37">
        <f t="shared" ref="K80:K130" si="6">L80*100</f>
        <v>7.4750253335431696</v>
      </c>
      <c r="L80" s="67">
        <v>7.4750253335431699E-2</v>
      </c>
    </row>
    <row r="81" spans="1:13" x14ac:dyDescent="0.35">
      <c r="A81" s="35" t="s">
        <v>3</v>
      </c>
      <c r="B81" s="35" t="s">
        <v>86</v>
      </c>
      <c r="C81" s="35" t="s">
        <v>104</v>
      </c>
      <c r="D81" s="35"/>
      <c r="E81" s="35" t="s">
        <v>10</v>
      </c>
      <c r="F81" s="35" t="s">
        <v>48</v>
      </c>
      <c r="G81" s="38" t="s">
        <v>133</v>
      </c>
      <c r="H81" s="36" t="s">
        <v>110</v>
      </c>
      <c r="I81" s="35" t="str">
        <f t="shared" si="3"/>
        <v xml:space="preserve">Number of days HH consumed milk and other dairy products (7 days) : Five days </v>
      </c>
      <c r="J81" s="35" t="str">
        <f t="shared" si="4"/>
        <v>Number of days HH consumed milk and other dairy products (7 days) : Five days Migrants</v>
      </c>
      <c r="K81" s="37">
        <f t="shared" si="6"/>
        <v>4.92157526887281</v>
      </c>
      <c r="L81" s="67">
        <v>4.9215752688728097E-2</v>
      </c>
    </row>
    <row r="82" spans="1:13" x14ac:dyDescent="0.35">
      <c r="A82" s="35" t="s">
        <v>3</v>
      </c>
      <c r="B82" s="35" t="s">
        <v>86</v>
      </c>
      <c r="C82" s="35" t="s">
        <v>104</v>
      </c>
      <c r="D82" s="35"/>
      <c r="E82" s="35" t="s">
        <v>10</v>
      </c>
      <c r="F82" s="35" t="s">
        <v>48</v>
      </c>
      <c r="G82" s="38" t="s">
        <v>133</v>
      </c>
      <c r="H82" s="36" t="s">
        <v>111</v>
      </c>
      <c r="I82" s="35" t="str">
        <f t="shared" si="3"/>
        <v>Number of days HH consumed milk and other dairy products (7 days) : Six days</v>
      </c>
      <c r="J82" s="35" t="str">
        <f t="shared" si="4"/>
        <v>Number of days HH consumed milk and other dairy products (7 days) : Six daysMigrants</v>
      </c>
      <c r="K82" s="37">
        <f t="shared" si="6"/>
        <v>0.912880841976622</v>
      </c>
      <c r="L82" s="67">
        <v>9.1288084197662205E-3</v>
      </c>
    </row>
    <row r="83" spans="1:13" x14ac:dyDescent="0.35">
      <c r="A83" s="35" t="s">
        <v>3</v>
      </c>
      <c r="B83" s="35" t="s">
        <v>86</v>
      </c>
      <c r="C83" s="35" t="s">
        <v>104</v>
      </c>
      <c r="D83" s="35"/>
      <c r="E83" s="35" t="s">
        <v>10</v>
      </c>
      <c r="F83" s="35" t="s">
        <v>48</v>
      </c>
      <c r="G83" s="38" t="s">
        <v>133</v>
      </c>
      <c r="H83" s="36" t="s">
        <v>113</v>
      </c>
      <c r="I83" s="35" t="str">
        <f t="shared" si="3"/>
        <v>Number of days HH consumed milk and other dairy products (7 days) : Everyday</v>
      </c>
      <c r="J83" s="35" t="str">
        <f t="shared" si="4"/>
        <v>Number of days HH consumed milk and other dairy products (7 days) : EverydayMigrants</v>
      </c>
      <c r="K83" s="37">
        <f t="shared" si="6"/>
        <v>25.470348628544897</v>
      </c>
      <c r="L83" s="67">
        <v>0.25470348628544898</v>
      </c>
      <c r="M83" s="67"/>
    </row>
    <row r="84" spans="1:13" x14ac:dyDescent="0.35">
      <c r="A84" s="35" t="s">
        <v>3</v>
      </c>
      <c r="B84" s="35" t="s">
        <v>86</v>
      </c>
      <c r="C84" s="35" t="s">
        <v>104</v>
      </c>
      <c r="D84" s="35"/>
      <c r="E84" s="35" t="s">
        <v>10</v>
      </c>
      <c r="F84" s="52" t="s">
        <v>12</v>
      </c>
      <c r="G84" s="38" t="s">
        <v>133</v>
      </c>
      <c r="H84" s="36" t="s">
        <v>112</v>
      </c>
      <c r="I84" s="35" t="str">
        <f t="shared" si="3"/>
        <v>Number of days HH consumed milk and other dairy products (7 days) : None</v>
      </c>
      <c r="J84" s="35" t="str">
        <f t="shared" si="4"/>
        <v>Number of days HH consumed milk and other dairy products (7 days) : NonePRL</v>
      </c>
      <c r="K84" s="37">
        <f t="shared" si="6"/>
        <v>20.888642650799998</v>
      </c>
      <c r="L84" s="67">
        <v>0.20888642650799999</v>
      </c>
    </row>
    <row r="85" spans="1:13" x14ac:dyDescent="0.35">
      <c r="A85" s="35" t="s">
        <v>3</v>
      </c>
      <c r="B85" s="35" t="s">
        <v>86</v>
      </c>
      <c r="C85" s="35" t="s">
        <v>104</v>
      </c>
      <c r="D85" s="35"/>
      <c r="E85" s="35" t="s">
        <v>10</v>
      </c>
      <c r="F85" s="52" t="s">
        <v>12</v>
      </c>
      <c r="G85" s="38" t="s">
        <v>133</v>
      </c>
      <c r="H85" s="36" t="s">
        <v>106</v>
      </c>
      <c r="I85" s="35" t="str">
        <f t="shared" si="3"/>
        <v>Number of days HH consumed milk and other dairy products (7 days) : One day</v>
      </c>
      <c r="J85" s="35" t="str">
        <f t="shared" si="4"/>
        <v>Number of days HH consumed milk and other dairy products (7 days) : One dayPRL</v>
      </c>
      <c r="K85" s="37">
        <f t="shared" si="6"/>
        <v>19.518109763273202</v>
      </c>
      <c r="L85" s="67">
        <v>0.195181097632732</v>
      </c>
    </row>
    <row r="86" spans="1:13" x14ac:dyDescent="0.35">
      <c r="A86" s="35" t="s">
        <v>3</v>
      </c>
      <c r="B86" s="35" t="s">
        <v>86</v>
      </c>
      <c r="C86" s="35" t="s">
        <v>104</v>
      </c>
      <c r="D86" s="35"/>
      <c r="E86" s="35" t="s">
        <v>10</v>
      </c>
      <c r="F86" s="52" t="s">
        <v>12</v>
      </c>
      <c r="G86" s="38" t="s">
        <v>133</v>
      </c>
      <c r="H86" s="36" t="s">
        <v>107</v>
      </c>
      <c r="I86" s="35" t="str">
        <f t="shared" si="3"/>
        <v>Number of days HH consumed milk and other dairy products (7 days) : Two days</v>
      </c>
      <c r="J86" s="35" t="str">
        <f t="shared" si="4"/>
        <v>Number of days HH consumed milk and other dairy products (7 days) : Two daysPRL</v>
      </c>
      <c r="K86" s="37">
        <f t="shared" si="6"/>
        <v>17.284747494107201</v>
      </c>
      <c r="L86" s="67">
        <v>0.172847474941072</v>
      </c>
    </row>
    <row r="87" spans="1:13" x14ac:dyDescent="0.35">
      <c r="A87" s="35" t="s">
        <v>3</v>
      </c>
      <c r="B87" s="35" t="s">
        <v>86</v>
      </c>
      <c r="C87" s="35" t="s">
        <v>104</v>
      </c>
      <c r="D87" s="35"/>
      <c r="E87" s="35" t="s">
        <v>10</v>
      </c>
      <c r="F87" s="52" t="s">
        <v>12</v>
      </c>
      <c r="G87" s="38" t="s">
        <v>133</v>
      </c>
      <c r="H87" s="36" t="s">
        <v>108</v>
      </c>
      <c r="I87" s="35" t="str">
        <f t="shared" si="3"/>
        <v>Number of days HH consumed milk and other dairy products (7 days) : Three days</v>
      </c>
      <c r="J87" s="35" t="str">
        <f t="shared" si="4"/>
        <v>Number of days HH consumed milk and other dairy products (7 days) : Three daysPRL</v>
      </c>
      <c r="K87" s="37">
        <f t="shared" si="6"/>
        <v>11.099278099117301</v>
      </c>
      <c r="L87" s="67">
        <v>0.110992780991173</v>
      </c>
    </row>
    <row r="88" spans="1:13" x14ac:dyDescent="0.35">
      <c r="A88" s="47" t="s">
        <v>3</v>
      </c>
      <c r="B88" s="35" t="s">
        <v>86</v>
      </c>
      <c r="C88" s="35" t="s">
        <v>104</v>
      </c>
      <c r="D88" s="35"/>
      <c r="E88" s="35" t="s">
        <v>10</v>
      </c>
      <c r="F88" s="52" t="s">
        <v>12</v>
      </c>
      <c r="G88" s="38" t="s">
        <v>133</v>
      </c>
      <c r="H88" s="36" t="s">
        <v>109</v>
      </c>
      <c r="I88" s="35" t="str">
        <f t="shared" si="3"/>
        <v>Number of days HH consumed milk and other dairy products (7 days) : Four days</v>
      </c>
      <c r="J88" s="35" t="str">
        <f t="shared" si="4"/>
        <v>Number of days HH consumed milk and other dairy products (7 days) : Four daysPRL</v>
      </c>
      <c r="K88" s="49">
        <f t="shared" si="6"/>
        <v>5.2430288146371602</v>
      </c>
      <c r="L88" s="67">
        <v>5.2430288146371601E-2</v>
      </c>
    </row>
    <row r="89" spans="1:13" x14ac:dyDescent="0.35">
      <c r="A89" s="35" t="s">
        <v>3</v>
      </c>
      <c r="B89" s="35" t="s">
        <v>86</v>
      </c>
      <c r="C89" s="35" t="s">
        <v>104</v>
      </c>
      <c r="D89" s="35"/>
      <c r="E89" s="35" t="s">
        <v>10</v>
      </c>
      <c r="F89" s="52" t="s">
        <v>12</v>
      </c>
      <c r="G89" s="38" t="s">
        <v>133</v>
      </c>
      <c r="H89" s="36" t="s">
        <v>110</v>
      </c>
      <c r="I89" s="35" t="str">
        <f t="shared" si="3"/>
        <v xml:space="preserve">Number of days HH consumed milk and other dairy products (7 days) : Five days </v>
      </c>
      <c r="J89" s="35" t="str">
        <f t="shared" si="4"/>
        <v>Number of days HH consumed milk and other dairy products (7 days) : Five days PRL</v>
      </c>
      <c r="K89" s="37">
        <f t="shared" si="6"/>
        <v>4.31730822522238</v>
      </c>
      <c r="L89" s="67">
        <v>4.3173082252223799E-2</v>
      </c>
    </row>
    <row r="90" spans="1:13" x14ac:dyDescent="0.35">
      <c r="A90" s="35" t="s">
        <v>3</v>
      </c>
      <c r="B90" s="35" t="s">
        <v>86</v>
      </c>
      <c r="C90" s="35" t="s">
        <v>104</v>
      </c>
      <c r="D90" s="35"/>
      <c r="E90" s="35" t="s">
        <v>10</v>
      </c>
      <c r="F90" s="52" t="s">
        <v>12</v>
      </c>
      <c r="G90" s="38" t="s">
        <v>133</v>
      </c>
      <c r="H90" s="36" t="s">
        <v>111</v>
      </c>
      <c r="I90" s="35" t="str">
        <f t="shared" si="3"/>
        <v>Number of days HH consumed milk and other dairy products (7 days) : Six days</v>
      </c>
      <c r="J90" s="35" t="str">
        <f t="shared" si="4"/>
        <v>Number of days HH consumed milk and other dairy products (7 days) : Six daysPRL</v>
      </c>
      <c r="K90" s="37">
        <f t="shared" si="6"/>
        <v>0.46500302260440302</v>
      </c>
      <c r="L90" s="67">
        <v>4.6500302260440302E-3</v>
      </c>
    </row>
    <row r="91" spans="1:13" x14ac:dyDescent="0.35">
      <c r="A91" s="35" t="s">
        <v>3</v>
      </c>
      <c r="B91" s="35" t="s">
        <v>86</v>
      </c>
      <c r="C91" s="35" t="s">
        <v>104</v>
      </c>
      <c r="D91" s="35"/>
      <c r="E91" s="35" t="s">
        <v>10</v>
      </c>
      <c r="F91" s="52" t="s">
        <v>12</v>
      </c>
      <c r="G91" s="38" t="s">
        <v>133</v>
      </c>
      <c r="H91" s="36" t="s">
        <v>113</v>
      </c>
      <c r="I91" s="35" t="str">
        <f t="shared" si="3"/>
        <v>Number of days HH consumed milk and other dairy products (7 days) : Everyday</v>
      </c>
      <c r="J91" s="35" t="str">
        <f t="shared" si="4"/>
        <v>Number of days HH consumed milk and other dairy products (7 days) : EverydayPRL</v>
      </c>
      <c r="K91" s="37">
        <f t="shared" si="6"/>
        <v>21.1838819302383</v>
      </c>
      <c r="L91" s="67">
        <v>0.21183881930238299</v>
      </c>
    </row>
    <row r="92" spans="1:13" x14ac:dyDescent="0.35">
      <c r="A92" s="35" t="s">
        <v>3</v>
      </c>
      <c r="B92" s="35" t="s">
        <v>86</v>
      </c>
      <c r="C92" s="35" t="s">
        <v>104</v>
      </c>
      <c r="D92" s="35"/>
      <c r="E92" s="35" t="s">
        <v>10</v>
      </c>
      <c r="F92" s="35" t="s">
        <v>11</v>
      </c>
      <c r="G92" s="38" t="s">
        <v>146</v>
      </c>
      <c r="H92" s="36" t="s">
        <v>112</v>
      </c>
      <c r="I92" s="35" t="str">
        <f t="shared" si="3"/>
        <v>Number of days HH consumed meat, fish and eggs (7 days) : None</v>
      </c>
      <c r="J92" s="35" t="str">
        <f t="shared" si="4"/>
        <v>Number of days HH consumed meat, fish and eggs (7 days) : NoneLebanese</v>
      </c>
      <c r="K92" s="37">
        <f t="shared" si="6"/>
        <v>29.599975564949197</v>
      </c>
      <c r="L92" s="67">
        <v>0.29599975564949199</v>
      </c>
    </row>
    <row r="93" spans="1:13" x14ac:dyDescent="0.35">
      <c r="A93" s="35" t="s">
        <v>3</v>
      </c>
      <c r="B93" s="35" t="s">
        <v>86</v>
      </c>
      <c r="C93" s="35" t="s">
        <v>104</v>
      </c>
      <c r="D93" s="35"/>
      <c r="E93" s="35" t="s">
        <v>10</v>
      </c>
      <c r="F93" s="35" t="s">
        <v>11</v>
      </c>
      <c r="G93" s="38" t="s">
        <v>146</v>
      </c>
      <c r="H93" s="36" t="s">
        <v>106</v>
      </c>
      <c r="I93" s="35" t="str">
        <f t="shared" si="3"/>
        <v>Number of days HH consumed meat, fish and eggs (7 days) : One day</v>
      </c>
      <c r="J93" s="35" t="str">
        <f t="shared" si="4"/>
        <v>Number of days HH consumed meat, fish and eggs (7 days) : One dayLebanese</v>
      </c>
      <c r="K93" s="37">
        <f t="shared" si="6"/>
        <v>34.851839327578702</v>
      </c>
      <c r="L93" s="67">
        <v>0.34851839327578699</v>
      </c>
    </row>
    <row r="94" spans="1:13" x14ac:dyDescent="0.35">
      <c r="A94" s="35" t="s">
        <v>3</v>
      </c>
      <c r="B94" s="35" t="s">
        <v>86</v>
      </c>
      <c r="C94" s="35" t="s">
        <v>104</v>
      </c>
      <c r="D94" s="35"/>
      <c r="E94" s="35" t="s">
        <v>10</v>
      </c>
      <c r="F94" s="35" t="s">
        <v>11</v>
      </c>
      <c r="G94" s="38" t="s">
        <v>146</v>
      </c>
      <c r="H94" s="36" t="s">
        <v>107</v>
      </c>
      <c r="I94" s="35" t="str">
        <f t="shared" si="3"/>
        <v>Number of days HH consumed meat, fish and eggs (7 days) : Two days</v>
      </c>
      <c r="J94" s="35" t="str">
        <f t="shared" si="4"/>
        <v>Number of days HH consumed meat, fish and eggs (7 days) : Two daysLebanese</v>
      </c>
      <c r="K94" s="37">
        <f t="shared" si="6"/>
        <v>19.444238375767799</v>
      </c>
      <c r="L94" s="67">
        <v>0.194442383757678</v>
      </c>
    </row>
    <row r="95" spans="1:13" x14ac:dyDescent="0.35">
      <c r="A95" s="35" t="s">
        <v>3</v>
      </c>
      <c r="B95" s="35" t="s">
        <v>86</v>
      </c>
      <c r="C95" s="35" t="s">
        <v>104</v>
      </c>
      <c r="D95" s="35"/>
      <c r="E95" s="35" t="s">
        <v>10</v>
      </c>
      <c r="F95" s="35" t="s">
        <v>11</v>
      </c>
      <c r="G95" s="38" t="s">
        <v>146</v>
      </c>
      <c r="H95" s="36" t="s">
        <v>108</v>
      </c>
      <c r="I95" s="35" t="str">
        <f t="shared" si="3"/>
        <v>Number of days HH consumed meat, fish and eggs (7 days) : Three days</v>
      </c>
      <c r="J95" s="35" t="str">
        <f t="shared" si="4"/>
        <v>Number of days HH consumed meat, fish and eggs (7 days) : Three daysLebanese</v>
      </c>
      <c r="K95" s="37">
        <f t="shared" si="6"/>
        <v>7.7416017434216196</v>
      </c>
      <c r="L95" s="67">
        <v>7.7416017434216194E-2</v>
      </c>
    </row>
    <row r="96" spans="1:13" x14ac:dyDescent="0.35">
      <c r="A96" s="35" t="s">
        <v>3</v>
      </c>
      <c r="B96" s="35" t="s">
        <v>86</v>
      </c>
      <c r="C96" s="35" t="s">
        <v>104</v>
      </c>
      <c r="D96" s="35"/>
      <c r="E96" s="35" t="s">
        <v>10</v>
      </c>
      <c r="F96" s="35" t="s">
        <v>11</v>
      </c>
      <c r="G96" s="38" t="s">
        <v>146</v>
      </c>
      <c r="H96" s="36" t="s">
        <v>109</v>
      </c>
      <c r="I96" s="35" t="str">
        <f t="shared" si="3"/>
        <v>Number of days HH consumed meat, fish and eggs (7 days) : Four days</v>
      </c>
      <c r="J96" s="35" t="str">
        <f t="shared" si="4"/>
        <v>Number of days HH consumed meat, fish and eggs (7 days) : Four daysLebanese</v>
      </c>
      <c r="K96" s="37">
        <f t="shared" si="6"/>
        <v>3.9031553690065204</v>
      </c>
      <c r="L96" s="67">
        <v>3.9031553690065203E-2</v>
      </c>
    </row>
    <row r="97" spans="1:12" x14ac:dyDescent="0.35">
      <c r="A97" s="35" t="s">
        <v>3</v>
      </c>
      <c r="B97" s="35" t="s">
        <v>86</v>
      </c>
      <c r="C97" s="35" t="s">
        <v>104</v>
      </c>
      <c r="D97" s="35"/>
      <c r="E97" s="35" t="s">
        <v>10</v>
      </c>
      <c r="F97" s="35" t="s">
        <v>11</v>
      </c>
      <c r="G97" s="38" t="s">
        <v>146</v>
      </c>
      <c r="H97" s="36" t="s">
        <v>110</v>
      </c>
      <c r="I97" s="35" t="str">
        <f t="shared" si="3"/>
        <v xml:space="preserve">Number of days HH consumed meat, fish and eggs (7 days) : Five days </v>
      </c>
      <c r="J97" s="35" t="str">
        <f t="shared" si="4"/>
        <v>Number of days HH consumed meat, fish and eggs (7 days) : Five days Lebanese</v>
      </c>
      <c r="K97" s="37">
        <f t="shared" si="6"/>
        <v>1.7472124817018602</v>
      </c>
      <c r="L97" s="67">
        <v>1.7472124817018601E-2</v>
      </c>
    </row>
    <row r="98" spans="1:12" x14ac:dyDescent="0.35">
      <c r="A98" s="35" t="s">
        <v>3</v>
      </c>
      <c r="B98" s="35" t="s">
        <v>86</v>
      </c>
      <c r="C98" s="35" t="s">
        <v>104</v>
      </c>
      <c r="D98" s="35"/>
      <c r="E98" s="35" t="s">
        <v>10</v>
      </c>
      <c r="F98" s="35" t="s">
        <v>11</v>
      </c>
      <c r="G98" s="38" t="s">
        <v>146</v>
      </c>
      <c r="H98" s="36" t="s">
        <v>111</v>
      </c>
      <c r="I98" s="35" t="str">
        <f t="shared" si="3"/>
        <v>Number of days HH consumed meat, fish and eggs (7 days) : Six days</v>
      </c>
      <c r="J98" s="35" t="str">
        <f t="shared" si="4"/>
        <v>Number of days HH consumed meat, fish and eggs (7 days) : Six daysLebanese</v>
      </c>
      <c r="K98" s="37">
        <f t="shared" si="6"/>
        <v>0.25151784948984296</v>
      </c>
      <c r="L98" s="67">
        <v>2.5151784948984298E-3</v>
      </c>
    </row>
    <row r="99" spans="1:12" x14ac:dyDescent="0.35">
      <c r="A99" s="35" t="s">
        <v>3</v>
      </c>
      <c r="B99" s="35" t="s">
        <v>86</v>
      </c>
      <c r="C99" s="35" t="s">
        <v>104</v>
      </c>
      <c r="D99" s="35"/>
      <c r="E99" s="35" t="s">
        <v>10</v>
      </c>
      <c r="F99" s="35" t="s">
        <v>11</v>
      </c>
      <c r="G99" s="38" t="s">
        <v>146</v>
      </c>
      <c r="H99" s="36" t="s">
        <v>113</v>
      </c>
      <c r="I99" s="35" t="str">
        <f t="shared" si="3"/>
        <v>Number of days HH consumed meat, fish and eggs (7 days) : Everyday</v>
      </c>
      <c r="J99" s="35" t="str">
        <f t="shared" si="4"/>
        <v>Number of days HH consumed meat, fish and eggs (7 days) : EverydayLebanese</v>
      </c>
      <c r="K99" s="37">
        <f t="shared" si="6"/>
        <v>2.4604592880844702</v>
      </c>
      <c r="L99" s="67">
        <v>2.4604592880844701E-2</v>
      </c>
    </row>
    <row r="100" spans="1:12" x14ac:dyDescent="0.35">
      <c r="A100" s="35" t="s">
        <v>3</v>
      </c>
      <c r="B100" s="35" t="s">
        <v>86</v>
      </c>
      <c r="C100" s="35" t="s">
        <v>104</v>
      </c>
      <c r="D100" s="35"/>
      <c r="E100" s="35" t="s">
        <v>10</v>
      </c>
      <c r="F100" s="35" t="s">
        <v>48</v>
      </c>
      <c r="G100" s="38" t="s">
        <v>146</v>
      </c>
      <c r="H100" s="36" t="s">
        <v>112</v>
      </c>
      <c r="I100" s="35" t="str">
        <f t="shared" si="3"/>
        <v>Number of days HH consumed meat, fish and eggs (7 days) : None</v>
      </c>
      <c r="J100" s="35" t="str">
        <f t="shared" si="4"/>
        <v>Number of days HH consumed meat, fish and eggs (7 days) : NoneMigrants</v>
      </c>
      <c r="K100" s="37">
        <f t="shared" si="6"/>
        <v>28.635778826338999</v>
      </c>
      <c r="L100" s="67">
        <v>0.28635778826338998</v>
      </c>
    </row>
    <row r="101" spans="1:12" x14ac:dyDescent="0.35">
      <c r="A101" s="35" t="s">
        <v>3</v>
      </c>
      <c r="B101" s="35" t="s">
        <v>86</v>
      </c>
      <c r="C101" s="35" t="s">
        <v>104</v>
      </c>
      <c r="D101" s="35"/>
      <c r="E101" s="35" t="s">
        <v>10</v>
      </c>
      <c r="F101" s="35" t="s">
        <v>48</v>
      </c>
      <c r="G101" s="38" t="s">
        <v>146</v>
      </c>
      <c r="H101" s="36" t="s">
        <v>106</v>
      </c>
      <c r="I101" s="35" t="str">
        <f t="shared" si="3"/>
        <v>Number of days HH consumed meat, fish and eggs (7 days) : One day</v>
      </c>
      <c r="J101" s="35" t="str">
        <f t="shared" si="4"/>
        <v>Number of days HH consumed meat, fish and eggs (7 days) : One dayMigrants</v>
      </c>
      <c r="K101" s="37">
        <f t="shared" si="6"/>
        <v>25.217243621608798</v>
      </c>
      <c r="L101" s="67">
        <v>0.25217243621608798</v>
      </c>
    </row>
    <row r="102" spans="1:12" x14ac:dyDescent="0.35">
      <c r="A102" s="35" t="s">
        <v>3</v>
      </c>
      <c r="B102" s="35" t="s">
        <v>86</v>
      </c>
      <c r="C102" s="35" t="s">
        <v>104</v>
      </c>
      <c r="D102" s="35"/>
      <c r="E102" s="35" t="s">
        <v>10</v>
      </c>
      <c r="F102" s="35" t="s">
        <v>48</v>
      </c>
      <c r="G102" s="38" t="s">
        <v>146</v>
      </c>
      <c r="H102" s="36" t="s">
        <v>107</v>
      </c>
      <c r="I102" s="35" t="str">
        <f t="shared" si="3"/>
        <v>Number of days HH consumed meat, fish and eggs (7 days) : Two days</v>
      </c>
      <c r="J102" s="35" t="str">
        <f t="shared" si="4"/>
        <v>Number of days HH consumed meat, fish and eggs (7 days) : Two daysMigrants</v>
      </c>
      <c r="K102" s="37">
        <f t="shared" si="6"/>
        <v>12.346138679806801</v>
      </c>
      <c r="L102" s="67">
        <v>0.12346138679806801</v>
      </c>
    </row>
    <row r="103" spans="1:12" x14ac:dyDescent="0.35">
      <c r="A103" s="35" t="s">
        <v>3</v>
      </c>
      <c r="B103" s="35" t="s">
        <v>86</v>
      </c>
      <c r="C103" s="35" t="s">
        <v>104</v>
      </c>
      <c r="D103" s="35"/>
      <c r="E103" s="35" t="s">
        <v>10</v>
      </c>
      <c r="F103" s="35" t="s">
        <v>48</v>
      </c>
      <c r="G103" s="38" t="s">
        <v>146</v>
      </c>
      <c r="H103" s="36" t="s">
        <v>108</v>
      </c>
      <c r="I103" s="35" t="str">
        <f t="shared" si="3"/>
        <v>Number of days HH consumed meat, fish and eggs (7 days) : Three days</v>
      </c>
      <c r="J103" s="35" t="str">
        <f t="shared" si="4"/>
        <v>Number of days HH consumed meat, fish and eggs (7 days) : Three daysMigrants</v>
      </c>
      <c r="K103" s="37">
        <f t="shared" si="6"/>
        <v>10.4186500456572</v>
      </c>
      <c r="L103" s="67">
        <v>0.104186500456572</v>
      </c>
    </row>
    <row r="104" spans="1:12" x14ac:dyDescent="0.35">
      <c r="A104" s="35" t="s">
        <v>3</v>
      </c>
      <c r="B104" s="35" t="s">
        <v>86</v>
      </c>
      <c r="C104" s="35" t="s">
        <v>104</v>
      </c>
      <c r="D104" s="35"/>
      <c r="E104" s="35" t="s">
        <v>10</v>
      </c>
      <c r="F104" s="35" t="s">
        <v>48</v>
      </c>
      <c r="G104" s="38" t="s">
        <v>146</v>
      </c>
      <c r="H104" s="36" t="s">
        <v>109</v>
      </c>
      <c r="I104" s="35" t="str">
        <f t="shared" si="3"/>
        <v>Number of days HH consumed meat, fish and eggs (7 days) : Four days</v>
      </c>
      <c r="J104" s="35" t="str">
        <f t="shared" si="4"/>
        <v>Number of days HH consumed meat, fish and eggs (7 days) : Four daysMigrants</v>
      </c>
      <c r="K104" s="37">
        <f t="shared" si="6"/>
        <v>3.2219781489853503</v>
      </c>
      <c r="L104" s="67">
        <v>3.2219781489853501E-2</v>
      </c>
    </row>
    <row r="105" spans="1:12" x14ac:dyDescent="0.35">
      <c r="A105" s="35" t="s">
        <v>3</v>
      </c>
      <c r="B105" s="35" t="s">
        <v>86</v>
      </c>
      <c r="C105" s="35" t="s">
        <v>104</v>
      </c>
      <c r="D105" s="35"/>
      <c r="E105" s="35" t="s">
        <v>10</v>
      </c>
      <c r="F105" s="35" t="s">
        <v>48</v>
      </c>
      <c r="G105" s="38" t="s">
        <v>146</v>
      </c>
      <c r="H105" s="36" t="s">
        <v>110</v>
      </c>
      <c r="I105" s="35" t="str">
        <f t="shared" si="3"/>
        <v xml:space="preserve">Number of days HH consumed meat, fish and eggs (7 days) : Five days </v>
      </c>
      <c r="J105" s="35" t="str">
        <f t="shared" si="4"/>
        <v>Number of days HH consumed meat, fish and eggs (7 days) : Five days Migrants</v>
      </c>
      <c r="K105" s="37">
        <f t="shared" si="6"/>
        <v>2.6194366162622802</v>
      </c>
      <c r="L105" s="67">
        <v>2.6194366162622801E-2</v>
      </c>
    </row>
    <row r="106" spans="1:12" x14ac:dyDescent="0.35">
      <c r="A106" s="35" t="s">
        <v>3</v>
      </c>
      <c r="B106" s="35" t="s">
        <v>86</v>
      </c>
      <c r="C106" s="35" t="s">
        <v>104</v>
      </c>
      <c r="D106" s="35"/>
      <c r="E106" s="35" t="s">
        <v>10</v>
      </c>
      <c r="F106" s="35" t="s">
        <v>48</v>
      </c>
      <c r="G106" s="38" t="s">
        <v>146</v>
      </c>
      <c r="H106" s="36" t="s">
        <v>111</v>
      </c>
      <c r="I106" s="35" t="str">
        <f t="shared" si="3"/>
        <v>Number of days HH consumed meat, fish and eggs (7 days) : Six days</v>
      </c>
      <c r="J106" s="35" t="str">
        <f t="shared" si="4"/>
        <v>Number of days HH consumed meat, fish and eggs (7 days) : Six daysMigrants</v>
      </c>
      <c r="K106" s="37">
        <f t="shared" si="6"/>
        <v>1.0103872813364401</v>
      </c>
      <c r="L106" s="67">
        <v>1.01038728133644E-2</v>
      </c>
    </row>
    <row r="107" spans="1:12" x14ac:dyDescent="0.35">
      <c r="A107" s="35" t="s">
        <v>3</v>
      </c>
      <c r="B107" s="35" t="s">
        <v>86</v>
      </c>
      <c r="C107" s="35" t="s">
        <v>104</v>
      </c>
      <c r="D107" s="35"/>
      <c r="E107" s="35" t="s">
        <v>10</v>
      </c>
      <c r="F107" s="35" t="s">
        <v>48</v>
      </c>
      <c r="G107" s="38" t="s">
        <v>146</v>
      </c>
      <c r="H107" s="36" t="s">
        <v>113</v>
      </c>
      <c r="I107" s="35" t="str">
        <f t="shared" si="3"/>
        <v>Number of days HH consumed meat, fish and eggs (7 days) : Everyday</v>
      </c>
      <c r="J107" s="35" t="str">
        <f t="shared" si="4"/>
        <v>Number of days HH consumed meat, fish and eggs (7 days) : EverydayMigrants</v>
      </c>
      <c r="K107" s="37">
        <f t="shared" si="6"/>
        <v>16.5303867800041</v>
      </c>
      <c r="L107" s="67">
        <v>0.165303867800041</v>
      </c>
    </row>
    <row r="108" spans="1:12" x14ac:dyDescent="0.35">
      <c r="A108" s="35" t="s">
        <v>3</v>
      </c>
      <c r="B108" s="35" t="s">
        <v>86</v>
      </c>
      <c r="C108" s="35" t="s">
        <v>104</v>
      </c>
      <c r="D108" s="35"/>
      <c r="E108" s="35" t="s">
        <v>10</v>
      </c>
      <c r="F108" s="52" t="s">
        <v>12</v>
      </c>
      <c r="G108" s="38" t="s">
        <v>146</v>
      </c>
      <c r="H108" s="36" t="s">
        <v>112</v>
      </c>
      <c r="I108" s="35" t="str">
        <f t="shared" si="3"/>
        <v>Number of days HH consumed meat, fish and eggs (7 days) : None</v>
      </c>
      <c r="J108" s="35" t="str">
        <f t="shared" si="4"/>
        <v>Number of days HH consumed meat, fish and eggs (7 days) : NonePRL</v>
      </c>
      <c r="K108" s="37">
        <f t="shared" si="6"/>
        <v>36.055343284904502</v>
      </c>
      <c r="L108" s="67">
        <v>0.36055343284904501</v>
      </c>
    </row>
    <row r="109" spans="1:12" x14ac:dyDescent="0.35">
      <c r="A109" s="35" t="s">
        <v>3</v>
      </c>
      <c r="B109" s="35" t="s">
        <v>86</v>
      </c>
      <c r="C109" s="35" t="s">
        <v>104</v>
      </c>
      <c r="D109" s="35"/>
      <c r="E109" s="35" t="s">
        <v>10</v>
      </c>
      <c r="F109" s="52" t="s">
        <v>12</v>
      </c>
      <c r="G109" s="38" t="s">
        <v>146</v>
      </c>
      <c r="H109" s="36" t="s">
        <v>106</v>
      </c>
      <c r="I109" s="35" t="str">
        <f t="shared" si="3"/>
        <v>Number of days HH consumed meat, fish and eggs (7 days) : One day</v>
      </c>
      <c r="J109" s="35" t="str">
        <f t="shared" si="4"/>
        <v>Number of days HH consumed meat, fish and eggs (7 days) : One dayPRL</v>
      </c>
      <c r="K109" s="37">
        <f t="shared" si="6"/>
        <v>38.801055100971595</v>
      </c>
      <c r="L109" s="67">
        <v>0.38801055100971599</v>
      </c>
    </row>
    <row r="110" spans="1:12" x14ac:dyDescent="0.35">
      <c r="A110" s="35" t="s">
        <v>3</v>
      </c>
      <c r="B110" s="35" t="s">
        <v>86</v>
      </c>
      <c r="C110" s="35" t="s">
        <v>104</v>
      </c>
      <c r="D110" s="35"/>
      <c r="E110" s="35" t="s">
        <v>10</v>
      </c>
      <c r="F110" s="52" t="s">
        <v>12</v>
      </c>
      <c r="G110" s="38" t="s">
        <v>146</v>
      </c>
      <c r="H110" s="36" t="s">
        <v>107</v>
      </c>
      <c r="I110" s="35" t="str">
        <f t="shared" si="3"/>
        <v>Number of days HH consumed meat, fish and eggs (7 days) : Two days</v>
      </c>
      <c r="J110" s="35" t="str">
        <f t="shared" si="4"/>
        <v>Number of days HH consumed meat, fish and eggs (7 days) : Two daysPRL</v>
      </c>
      <c r="K110" s="37">
        <f t="shared" si="6"/>
        <v>13.260946798197102</v>
      </c>
      <c r="L110" s="67">
        <v>0.13260946798197101</v>
      </c>
    </row>
    <row r="111" spans="1:12" x14ac:dyDescent="0.35">
      <c r="A111" s="35" t="s">
        <v>3</v>
      </c>
      <c r="B111" s="35" t="s">
        <v>86</v>
      </c>
      <c r="C111" s="35" t="s">
        <v>104</v>
      </c>
      <c r="D111" s="35"/>
      <c r="E111" s="35" t="s">
        <v>10</v>
      </c>
      <c r="F111" s="52" t="s">
        <v>12</v>
      </c>
      <c r="G111" s="38" t="s">
        <v>146</v>
      </c>
      <c r="H111" s="36" t="s">
        <v>108</v>
      </c>
      <c r="I111" s="35" t="str">
        <f t="shared" si="3"/>
        <v>Number of days HH consumed meat, fish and eggs (7 days) : Three days</v>
      </c>
      <c r="J111" s="35" t="str">
        <f t="shared" si="4"/>
        <v>Number of days HH consumed meat, fish and eggs (7 days) : Three daysPRL</v>
      </c>
      <c r="K111" s="37">
        <f t="shared" si="6"/>
        <v>6.3968268923325802</v>
      </c>
      <c r="L111" s="67">
        <v>6.39682689233258E-2</v>
      </c>
    </row>
    <row r="112" spans="1:12" x14ac:dyDescent="0.35">
      <c r="A112" s="35" t="s">
        <v>3</v>
      </c>
      <c r="B112" s="35" t="s">
        <v>86</v>
      </c>
      <c r="C112" s="35" t="s">
        <v>104</v>
      </c>
      <c r="D112" s="35"/>
      <c r="E112" s="35" t="s">
        <v>10</v>
      </c>
      <c r="F112" s="52" t="s">
        <v>12</v>
      </c>
      <c r="G112" s="38" t="s">
        <v>146</v>
      </c>
      <c r="H112" s="36" t="s">
        <v>109</v>
      </c>
      <c r="I112" s="35" t="str">
        <f t="shared" si="3"/>
        <v>Number of days HH consumed meat, fish and eggs (7 days) : Four days</v>
      </c>
      <c r="J112" s="35" t="str">
        <f t="shared" si="4"/>
        <v>Number of days HH consumed meat, fish and eggs (7 days) : Four daysPRL</v>
      </c>
      <c r="K112" s="37">
        <f t="shared" si="6"/>
        <v>0.98190392437581508</v>
      </c>
      <c r="L112" s="67">
        <v>9.8190392437581507E-3</v>
      </c>
    </row>
    <row r="113" spans="1:12" x14ac:dyDescent="0.35">
      <c r="A113" s="35" t="s">
        <v>3</v>
      </c>
      <c r="B113" s="35" t="s">
        <v>86</v>
      </c>
      <c r="C113" s="35" t="s">
        <v>104</v>
      </c>
      <c r="D113" s="35"/>
      <c r="E113" s="35" t="s">
        <v>10</v>
      </c>
      <c r="F113" s="52" t="s">
        <v>12</v>
      </c>
      <c r="G113" s="38" t="s">
        <v>146</v>
      </c>
      <c r="H113" s="36" t="s">
        <v>110</v>
      </c>
      <c r="I113" s="35" t="str">
        <f t="shared" si="3"/>
        <v xml:space="preserve">Number of days HH consumed meat, fish and eggs (7 days) : Five days </v>
      </c>
      <c r="J113" s="35" t="str">
        <f t="shared" si="4"/>
        <v>Number of days HH consumed meat, fish and eggs (7 days) : Five days PRL</v>
      </c>
      <c r="K113" s="37">
        <f t="shared" si="6"/>
        <v>1.7207435723565399</v>
      </c>
      <c r="L113" s="67">
        <v>1.7207435723565399E-2</v>
      </c>
    </row>
    <row r="114" spans="1:12" x14ac:dyDescent="0.35">
      <c r="A114" s="35" t="s">
        <v>3</v>
      </c>
      <c r="B114" s="35" t="s">
        <v>86</v>
      </c>
      <c r="C114" s="35" t="s">
        <v>104</v>
      </c>
      <c r="D114" s="35"/>
      <c r="E114" s="35" t="s">
        <v>10</v>
      </c>
      <c r="F114" s="52" t="s">
        <v>12</v>
      </c>
      <c r="G114" s="38" t="s">
        <v>146</v>
      </c>
      <c r="H114" s="36" t="s">
        <v>111</v>
      </c>
      <c r="I114" s="35" t="str">
        <f t="shared" si="3"/>
        <v>Number of days HH consumed meat, fish and eggs (7 days) : Six days</v>
      </c>
      <c r="J114" s="35" t="str">
        <f t="shared" si="4"/>
        <v>Number of days HH consumed meat, fish and eggs (7 days) : Six daysPRL</v>
      </c>
      <c r="K114" s="37">
        <f t="shared" si="6"/>
        <v>0.39878146172907697</v>
      </c>
      <c r="L114" s="67">
        <v>3.9878146172907698E-3</v>
      </c>
    </row>
    <row r="115" spans="1:12" x14ac:dyDescent="0.35">
      <c r="A115" s="35" t="s">
        <v>3</v>
      </c>
      <c r="B115" s="35" t="s">
        <v>86</v>
      </c>
      <c r="C115" s="35" t="s">
        <v>104</v>
      </c>
      <c r="D115" s="35"/>
      <c r="E115" s="35" t="s">
        <v>10</v>
      </c>
      <c r="F115" s="52" t="s">
        <v>12</v>
      </c>
      <c r="G115" s="38" t="s">
        <v>146</v>
      </c>
      <c r="H115" s="36" t="s">
        <v>113</v>
      </c>
      <c r="I115" s="35" t="str">
        <f t="shared" si="3"/>
        <v>Number of days HH consumed meat, fish and eggs (7 days) : Everyday</v>
      </c>
      <c r="J115" s="35" t="str">
        <f t="shared" si="4"/>
        <v>Number of days HH consumed meat, fish and eggs (7 days) : EverydayPRL</v>
      </c>
      <c r="K115" s="37">
        <f t="shared" si="6"/>
        <v>2.3843989651328097</v>
      </c>
      <c r="L115" s="67">
        <v>2.3843989651328099E-2</v>
      </c>
    </row>
    <row r="116" spans="1:12" x14ac:dyDescent="0.35">
      <c r="A116" s="35" t="s">
        <v>3</v>
      </c>
      <c r="B116" s="35" t="s">
        <v>86</v>
      </c>
      <c r="C116" s="35" t="s">
        <v>104</v>
      </c>
      <c r="D116" s="35"/>
      <c r="E116" s="35" t="s">
        <v>10</v>
      </c>
      <c r="F116" s="35" t="s">
        <v>11</v>
      </c>
      <c r="G116" s="38" t="s">
        <v>147</v>
      </c>
      <c r="H116" s="36" t="s">
        <v>112</v>
      </c>
      <c r="I116" s="35" t="str">
        <f t="shared" si="3"/>
        <v>Number of days HH consumed Vegetables and leaves (7 days) : None</v>
      </c>
      <c r="J116" s="35" t="str">
        <f t="shared" si="4"/>
        <v>Number of days HH consumed Vegetables and leaves (7 days) : NoneLebanese</v>
      </c>
      <c r="K116" s="37">
        <f t="shared" si="6"/>
        <v>3.0837173839326897</v>
      </c>
      <c r="L116" s="67">
        <v>3.0837173839326899E-2</v>
      </c>
    </row>
    <row r="117" spans="1:12" x14ac:dyDescent="0.35">
      <c r="A117" s="35" t="s">
        <v>3</v>
      </c>
      <c r="B117" s="35" t="s">
        <v>86</v>
      </c>
      <c r="C117" s="35" t="s">
        <v>104</v>
      </c>
      <c r="D117" s="35"/>
      <c r="E117" s="35" t="s">
        <v>10</v>
      </c>
      <c r="F117" s="35" t="s">
        <v>11</v>
      </c>
      <c r="G117" s="38" t="s">
        <v>147</v>
      </c>
      <c r="H117" s="36" t="s">
        <v>106</v>
      </c>
      <c r="I117" s="35" t="str">
        <f t="shared" si="3"/>
        <v>Number of days HH consumed Vegetables and leaves (7 days) : One day</v>
      </c>
      <c r="J117" s="35" t="str">
        <f t="shared" si="4"/>
        <v>Number of days HH consumed Vegetables and leaves (7 days) : One dayLebanese</v>
      </c>
      <c r="K117" s="37">
        <f t="shared" si="6"/>
        <v>7.9824479065925296</v>
      </c>
      <c r="L117" s="67">
        <v>7.9824479065925297E-2</v>
      </c>
    </row>
    <row r="118" spans="1:12" x14ac:dyDescent="0.35">
      <c r="A118" s="35" t="s">
        <v>3</v>
      </c>
      <c r="B118" s="35" t="s">
        <v>86</v>
      </c>
      <c r="C118" s="35" t="s">
        <v>104</v>
      </c>
      <c r="D118" s="35"/>
      <c r="E118" s="35" t="s">
        <v>10</v>
      </c>
      <c r="F118" s="35" t="s">
        <v>11</v>
      </c>
      <c r="G118" s="38" t="s">
        <v>147</v>
      </c>
      <c r="H118" s="36" t="s">
        <v>107</v>
      </c>
      <c r="I118" s="35" t="str">
        <f t="shared" si="3"/>
        <v>Number of days HH consumed Vegetables and leaves (7 days) : Two days</v>
      </c>
      <c r="J118" s="35" t="str">
        <f t="shared" si="4"/>
        <v>Number of days HH consumed Vegetables and leaves (7 days) : Two daysLebanese</v>
      </c>
      <c r="K118" s="37">
        <f t="shared" si="6"/>
        <v>13.534843293727899</v>
      </c>
      <c r="L118" s="67">
        <v>0.135348432937279</v>
      </c>
    </row>
    <row r="119" spans="1:12" x14ac:dyDescent="0.35">
      <c r="A119" s="35" t="s">
        <v>3</v>
      </c>
      <c r="B119" s="35" t="s">
        <v>86</v>
      </c>
      <c r="C119" s="35" t="s">
        <v>104</v>
      </c>
      <c r="D119" s="35"/>
      <c r="E119" s="35" t="s">
        <v>10</v>
      </c>
      <c r="F119" s="35" t="s">
        <v>11</v>
      </c>
      <c r="G119" s="38" t="s">
        <v>147</v>
      </c>
      <c r="H119" s="36" t="s">
        <v>108</v>
      </c>
      <c r="I119" s="35" t="str">
        <f t="shared" si="3"/>
        <v>Number of days HH consumed Vegetables and leaves (7 days) : Three days</v>
      </c>
      <c r="J119" s="35" t="str">
        <f t="shared" si="4"/>
        <v>Number of days HH consumed Vegetables and leaves (7 days) : Three daysLebanese</v>
      </c>
      <c r="K119" s="37">
        <f t="shared" si="6"/>
        <v>16.398388645099001</v>
      </c>
      <c r="L119" s="67">
        <v>0.16398388645098999</v>
      </c>
    </row>
    <row r="120" spans="1:12" x14ac:dyDescent="0.35">
      <c r="A120" s="35" t="s">
        <v>3</v>
      </c>
      <c r="B120" s="35" t="s">
        <v>86</v>
      </c>
      <c r="C120" s="35" t="s">
        <v>104</v>
      </c>
      <c r="D120" s="35"/>
      <c r="E120" s="35" t="s">
        <v>10</v>
      </c>
      <c r="F120" s="35" t="s">
        <v>11</v>
      </c>
      <c r="G120" s="38" t="s">
        <v>147</v>
      </c>
      <c r="H120" s="36" t="s">
        <v>109</v>
      </c>
      <c r="I120" s="35" t="str">
        <f t="shared" si="3"/>
        <v>Number of days HH consumed Vegetables and leaves (7 days) : Four days</v>
      </c>
      <c r="J120" s="35" t="str">
        <f t="shared" si="4"/>
        <v>Number of days HH consumed Vegetables and leaves (7 days) : Four daysLebanese</v>
      </c>
      <c r="K120" s="37">
        <f t="shared" si="6"/>
        <v>16.6230797064222</v>
      </c>
      <c r="L120" s="67">
        <v>0.166230797064222</v>
      </c>
    </row>
    <row r="121" spans="1:12" x14ac:dyDescent="0.35">
      <c r="A121" s="35" t="s">
        <v>3</v>
      </c>
      <c r="B121" s="35" t="s">
        <v>86</v>
      </c>
      <c r="C121" s="35" t="s">
        <v>104</v>
      </c>
      <c r="D121" s="35"/>
      <c r="E121" s="35" t="s">
        <v>10</v>
      </c>
      <c r="F121" s="35" t="s">
        <v>11</v>
      </c>
      <c r="G121" s="38" t="s">
        <v>147</v>
      </c>
      <c r="H121" s="36" t="s">
        <v>110</v>
      </c>
      <c r="I121" s="35" t="str">
        <f t="shared" si="3"/>
        <v xml:space="preserve">Number of days HH consumed Vegetables and leaves (7 days) : Five days </v>
      </c>
      <c r="J121" s="35" t="str">
        <f t="shared" si="4"/>
        <v>Number of days HH consumed Vegetables and leaves (7 days) : Five days Lebanese</v>
      </c>
      <c r="K121" s="37">
        <f t="shared" si="6"/>
        <v>13.760842979845499</v>
      </c>
      <c r="L121" s="67">
        <v>0.137608429798455</v>
      </c>
    </row>
    <row r="122" spans="1:12" x14ac:dyDescent="0.35">
      <c r="A122" s="35" t="s">
        <v>3</v>
      </c>
      <c r="B122" s="35" t="s">
        <v>86</v>
      </c>
      <c r="C122" s="35" t="s">
        <v>104</v>
      </c>
      <c r="D122" s="35"/>
      <c r="E122" s="35" t="s">
        <v>10</v>
      </c>
      <c r="F122" s="35" t="s">
        <v>11</v>
      </c>
      <c r="G122" s="38" t="s">
        <v>147</v>
      </c>
      <c r="H122" s="36" t="s">
        <v>111</v>
      </c>
      <c r="I122" s="35" t="str">
        <f t="shared" si="3"/>
        <v>Number of days HH consumed Vegetables and leaves (7 days) : Six days</v>
      </c>
      <c r="J122" s="35" t="str">
        <f t="shared" si="4"/>
        <v>Number of days HH consumed Vegetables and leaves (7 days) : Six daysLebanese</v>
      </c>
      <c r="K122" s="37">
        <f t="shared" si="6"/>
        <v>3.7311845437825202</v>
      </c>
      <c r="L122" s="67">
        <v>3.7311845437825203E-2</v>
      </c>
    </row>
    <row r="123" spans="1:12" x14ac:dyDescent="0.35">
      <c r="A123" s="35" t="s">
        <v>3</v>
      </c>
      <c r="B123" s="35" t="s">
        <v>86</v>
      </c>
      <c r="C123" s="35" t="s">
        <v>104</v>
      </c>
      <c r="D123" s="35"/>
      <c r="E123" s="35" t="s">
        <v>10</v>
      </c>
      <c r="F123" s="35" t="s">
        <v>11</v>
      </c>
      <c r="G123" s="38" t="s">
        <v>147</v>
      </c>
      <c r="H123" s="36" t="s">
        <v>113</v>
      </c>
      <c r="I123" s="35" t="str">
        <f t="shared" si="3"/>
        <v>Number of days HH consumed Vegetables and leaves (7 days) : Everyday</v>
      </c>
      <c r="J123" s="35" t="str">
        <f t="shared" si="4"/>
        <v>Number of days HH consumed Vegetables and leaves (7 days) : EverydayLebanese</v>
      </c>
      <c r="K123" s="37">
        <f t="shared" si="6"/>
        <v>24.885495540597699</v>
      </c>
      <c r="L123" s="67">
        <v>0.24885495540597699</v>
      </c>
    </row>
    <row r="124" spans="1:12" x14ac:dyDescent="0.35">
      <c r="A124" s="35" t="s">
        <v>3</v>
      </c>
      <c r="B124" s="35" t="s">
        <v>86</v>
      </c>
      <c r="C124" s="35" t="s">
        <v>104</v>
      </c>
      <c r="D124" s="35"/>
      <c r="E124" s="35" t="s">
        <v>10</v>
      </c>
      <c r="F124" s="35" t="s">
        <v>48</v>
      </c>
      <c r="G124" s="38" t="s">
        <v>147</v>
      </c>
      <c r="H124" s="36" t="s">
        <v>112</v>
      </c>
      <c r="I124" s="35" t="str">
        <f t="shared" si="3"/>
        <v>Number of days HH consumed Vegetables and leaves (7 days) : None</v>
      </c>
      <c r="J124" s="35" t="str">
        <f t="shared" si="4"/>
        <v>Number of days HH consumed Vegetables and leaves (7 days) : NoneMigrants</v>
      </c>
      <c r="K124" s="37">
        <f t="shared" si="6"/>
        <v>1.9531407509774001</v>
      </c>
      <c r="L124" s="67">
        <v>1.9531407509774001E-2</v>
      </c>
    </row>
    <row r="125" spans="1:12" x14ac:dyDescent="0.35">
      <c r="A125" s="35" t="s">
        <v>3</v>
      </c>
      <c r="B125" s="35" t="s">
        <v>86</v>
      </c>
      <c r="C125" s="35" t="s">
        <v>104</v>
      </c>
      <c r="D125" s="35"/>
      <c r="E125" s="35" t="s">
        <v>10</v>
      </c>
      <c r="F125" s="35" t="s">
        <v>48</v>
      </c>
      <c r="G125" s="38" t="s">
        <v>147</v>
      </c>
      <c r="H125" s="36" t="s">
        <v>106</v>
      </c>
      <c r="I125" s="35" t="str">
        <f t="shared" si="3"/>
        <v>Number of days HH consumed Vegetables and leaves (7 days) : One day</v>
      </c>
      <c r="J125" s="35" t="str">
        <f t="shared" si="4"/>
        <v>Number of days HH consumed Vegetables and leaves (7 days) : One dayMigrants</v>
      </c>
      <c r="K125" s="37">
        <f t="shared" si="6"/>
        <v>9.9322970570873199</v>
      </c>
      <c r="L125" s="67">
        <v>9.9322970570873206E-2</v>
      </c>
    </row>
    <row r="126" spans="1:12" x14ac:dyDescent="0.35">
      <c r="A126" s="35" t="s">
        <v>3</v>
      </c>
      <c r="B126" s="35" t="s">
        <v>86</v>
      </c>
      <c r="C126" s="35" t="s">
        <v>104</v>
      </c>
      <c r="D126" s="35"/>
      <c r="E126" s="35" t="s">
        <v>10</v>
      </c>
      <c r="F126" s="35" t="s">
        <v>48</v>
      </c>
      <c r="G126" s="38" t="s">
        <v>147</v>
      </c>
      <c r="H126" s="36" t="s">
        <v>107</v>
      </c>
      <c r="I126" s="35" t="str">
        <f t="shared" si="3"/>
        <v>Number of days HH consumed Vegetables and leaves (7 days) : Two days</v>
      </c>
      <c r="J126" s="35" t="str">
        <f t="shared" si="4"/>
        <v>Number of days HH consumed Vegetables and leaves (7 days) : Two daysMigrants</v>
      </c>
      <c r="K126" s="37">
        <f t="shared" si="6"/>
        <v>14.967772220370101</v>
      </c>
      <c r="L126" s="67">
        <v>0.14967772220370101</v>
      </c>
    </row>
    <row r="127" spans="1:12" x14ac:dyDescent="0.35">
      <c r="A127" s="35" t="s">
        <v>3</v>
      </c>
      <c r="B127" s="35" t="s">
        <v>86</v>
      </c>
      <c r="C127" s="35" t="s">
        <v>104</v>
      </c>
      <c r="D127" s="35"/>
      <c r="E127" s="35" t="s">
        <v>10</v>
      </c>
      <c r="F127" s="35" t="s">
        <v>48</v>
      </c>
      <c r="G127" s="38" t="s">
        <v>147</v>
      </c>
      <c r="H127" s="36" t="s">
        <v>108</v>
      </c>
      <c r="I127" s="35" t="str">
        <f t="shared" si="3"/>
        <v>Number of days HH consumed Vegetables and leaves (7 days) : Three days</v>
      </c>
      <c r="J127" s="35" t="str">
        <f t="shared" si="4"/>
        <v>Number of days HH consumed Vegetables and leaves (7 days) : Three daysMigrants</v>
      </c>
      <c r="K127" s="37">
        <f t="shared" si="6"/>
        <v>18.162088090888201</v>
      </c>
      <c r="L127" s="67">
        <v>0.18162088090888201</v>
      </c>
    </row>
    <row r="128" spans="1:12" x14ac:dyDescent="0.35">
      <c r="A128" s="35" t="s">
        <v>3</v>
      </c>
      <c r="B128" s="35" t="s">
        <v>86</v>
      </c>
      <c r="C128" s="35" t="s">
        <v>104</v>
      </c>
      <c r="D128" s="35"/>
      <c r="E128" s="35" t="s">
        <v>10</v>
      </c>
      <c r="F128" s="35" t="s">
        <v>48</v>
      </c>
      <c r="G128" s="38" t="s">
        <v>147</v>
      </c>
      <c r="H128" s="36" t="s">
        <v>109</v>
      </c>
      <c r="I128" s="35" t="str">
        <f t="shared" si="3"/>
        <v>Number of days HH consumed Vegetables and leaves (7 days) : Four days</v>
      </c>
      <c r="J128" s="35" t="str">
        <f t="shared" si="4"/>
        <v>Number of days HH consumed Vegetables and leaves (7 days) : Four daysMigrants</v>
      </c>
      <c r="K128" s="37">
        <f t="shared" si="6"/>
        <v>16.084886730186803</v>
      </c>
      <c r="L128" s="67">
        <v>0.16084886730186801</v>
      </c>
    </row>
    <row r="129" spans="1:13" x14ac:dyDescent="0.35">
      <c r="A129" s="35" t="s">
        <v>3</v>
      </c>
      <c r="B129" s="35" t="s">
        <v>86</v>
      </c>
      <c r="C129" s="35" t="s">
        <v>104</v>
      </c>
      <c r="D129" s="35"/>
      <c r="E129" s="35" t="s">
        <v>10</v>
      </c>
      <c r="F129" s="35" t="s">
        <v>48</v>
      </c>
      <c r="G129" s="38" t="s">
        <v>147</v>
      </c>
      <c r="H129" s="36" t="s">
        <v>110</v>
      </c>
      <c r="I129" s="35" t="str">
        <f t="shared" si="3"/>
        <v xml:space="preserve">Number of days HH consumed Vegetables and leaves (7 days) : Five days </v>
      </c>
      <c r="J129" s="35" t="str">
        <f t="shared" si="4"/>
        <v>Number of days HH consumed Vegetables and leaves (7 days) : Five days Migrants</v>
      </c>
      <c r="K129" s="37">
        <f t="shared" si="6"/>
        <v>8.4950694729222302</v>
      </c>
      <c r="L129" s="67">
        <v>8.4950694729222301E-2</v>
      </c>
    </row>
    <row r="130" spans="1:13" x14ac:dyDescent="0.35">
      <c r="A130" s="35" t="s">
        <v>3</v>
      </c>
      <c r="B130" s="35" t="s">
        <v>86</v>
      </c>
      <c r="C130" s="35" t="s">
        <v>104</v>
      </c>
      <c r="D130" s="35"/>
      <c r="E130" s="35" t="s">
        <v>10</v>
      </c>
      <c r="F130" s="35" t="s">
        <v>48</v>
      </c>
      <c r="G130" s="38" t="s">
        <v>147</v>
      </c>
      <c r="H130" s="36" t="s">
        <v>111</v>
      </c>
      <c r="I130" s="35" t="str">
        <f t="shared" si="3"/>
        <v>Number of days HH consumed Vegetables and leaves (7 days) : Six days</v>
      </c>
      <c r="J130" s="35" t="str">
        <f t="shared" si="4"/>
        <v>Number of days HH consumed Vegetables and leaves (7 days) : Six daysMigrants</v>
      </c>
      <c r="K130" s="37">
        <f t="shared" si="6"/>
        <v>1.31522843363381</v>
      </c>
      <c r="L130" s="67">
        <v>1.31522843363381E-2</v>
      </c>
    </row>
    <row r="131" spans="1:13" x14ac:dyDescent="0.35">
      <c r="A131" s="35" t="s">
        <v>3</v>
      </c>
      <c r="B131" s="35" t="s">
        <v>86</v>
      </c>
      <c r="C131" s="35" t="s">
        <v>104</v>
      </c>
      <c r="D131" s="35"/>
      <c r="E131" s="35" t="s">
        <v>10</v>
      </c>
      <c r="F131" s="35" t="s">
        <v>48</v>
      </c>
      <c r="G131" s="38" t="s">
        <v>147</v>
      </c>
      <c r="H131" s="36" t="s">
        <v>113</v>
      </c>
      <c r="I131" s="35" t="str">
        <f t="shared" ref="I131:I141" si="7">CONCATENATE(G131,H131)</f>
        <v>Number of days HH consumed Vegetables and leaves (7 days) : Everyday</v>
      </c>
      <c r="J131" s="35" t="str">
        <f t="shared" ref="J131:J141" si="8">CONCATENATE(G131,H131,F131)</f>
        <v>Number of days HH consumed Vegetables and leaves (7 days) : EverydayMigrants</v>
      </c>
      <c r="K131" s="37">
        <f t="shared" ref="K131:K136" si="9">L131*100</f>
        <v>29.0895172439341</v>
      </c>
      <c r="L131" s="67">
        <v>0.29089517243934099</v>
      </c>
    </row>
    <row r="132" spans="1:13" x14ac:dyDescent="0.35">
      <c r="A132" s="35" t="s">
        <v>3</v>
      </c>
      <c r="B132" s="35" t="s">
        <v>86</v>
      </c>
      <c r="C132" s="35" t="s">
        <v>104</v>
      </c>
      <c r="D132" s="35"/>
      <c r="E132" s="35" t="s">
        <v>10</v>
      </c>
      <c r="F132" s="52" t="s">
        <v>12</v>
      </c>
      <c r="G132" s="38" t="s">
        <v>147</v>
      </c>
      <c r="H132" s="36" t="s">
        <v>112</v>
      </c>
      <c r="I132" s="35" t="str">
        <f t="shared" si="7"/>
        <v>Number of days HH consumed Vegetables and leaves (7 days) : None</v>
      </c>
      <c r="J132" s="35" t="str">
        <f t="shared" si="8"/>
        <v>Number of days HH consumed Vegetables and leaves (7 days) : NonePRL</v>
      </c>
      <c r="K132" s="37">
        <f t="shared" si="9"/>
        <v>1.7837537563254999</v>
      </c>
      <c r="L132" s="67">
        <v>1.7837537563254999E-2</v>
      </c>
    </row>
    <row r="133" spans="1:13" x14ac:dyDescent="0.35">
      <c r="A133" s="35" t="s">
        <v>3</v>
      </c>
      <c r="B133" s="35" t="s">
        <v>86</v>
      </c>
      <c r="C133" s="35" t="s">
        <v>104</v>
      </c>
      <c r="D133" s="35"/>
      <c r="E133" s="35" t="s">
        <v>10</v>
      </c>
      <c r="F133" s="52" t="s">
        <v>12</v>
      </c>
      <c r="G133" s="38" t="s">
        <v>147</v>
      </c>
      <c r="H133" s="36" t="s">
        <v>106</v>
      </c>
      <c r="I133" s="35" t="str">
        <f t="shared" si="7"/>
        <v>Number of days HH consumed Vegetables and leaves (7 days) : One day</v>
      </c>
      <c r="J133" s="35" t="str">
        <f t="shared" si="8"/>
        <v>Number of days HH consumed Vegetables and leaves (7 days) : One dayPRL</v>
      </c>
      <c r="K133" s="37">
        <f t="shared" si="9"/>
        <v>6.29997806646025</v>
      </c>
      <c r="L133" s="67">
        <v>6.2999780664602503E-2</v>
      </c>
    </row>
    <row r="134" spans="1:13" x14ac:dyDescent="0.35">
      <c r="A134" s="35" t="s">
        <v>3</v>
      </c>
      <c r="B134" s="35" t="s">
        <v>86</v>
      </c>
      <c r="C134" s="35" t="s">
        <v>104</v>
      </c>
      <c r="D134" s="35"/>
      <c r="E134" s="35" t="s">
        <v>10</v>
      </c>
      <c r="F134" s="52" t="s">
        <v>12</v>
      </c>
      <c r="G134" s="38" t="s">
        <v>147</v>
      </c>
      <c r="H134" s="36" t="s">
        <v>107</v>
      </c>
      <c r="I134" s="35" t="str">
        <f t="shared" si="7"/>
        <v>Number of days HH consumed Vegetables and leaves (7 days) : Two days</v>
      </c>
      <c r="J134" s="35" t="str">
        <f t="shared" si="8"/>
        <v>Number of days HH consumed Vegetables and leaves (7 days) : Two daysPRL</v>
      </c>
      <c r="K134" s="37">
        <f t="shared" si="9"/>
        <v>16.282372084329701</v>
      </c>
      <c r="L134" s="67">
        <v>0.16282372084329699</v>
      </c>
    </row>
    <row r="135" spans="1:13" x14ac:dyDescent="0.35">
      <c r="A135" s="35" t="s">
        <v>3</v>
      </c>
      <c r="B135" s="35" t="s">
        <v>86</v>
      </c>
      <c r="C135" s="35" t="s">
        <v>104</v>
      </c>
      <c r="D135" s="35"/>
      <c r="E135" s="35" t="s">
        <v>10</v>
      </c>
      <c r="F135" s="52" t="s">
        <v>12</v>
      </c>
      <c r="G135" s="38" t="s">
        <v>147</v>
      </c>
      <c r="H135" s="36" t="s">
        <v>108</v>
      </c>
      <c r="I135" s="35" t="str">
        <f t="shared" si="7"/>
        <v>Number of days HH consumed Vegetables and leaves (7 days) : Three days</v>
      </c>
      <c r="J135" s="35" t="str">
        <f t="shared" si="8"/>
        <v>Number of days HH consumed Vegetables and leaves (7 days) : Three daysPRL</v>
      </c>
      <c r="K135" s="37">
        <f t="shared" si="9"/>
        <v>28.119693608054401</v>
      </c>
      <c r="L135" s="67">
        <v>0.28119693608054402</v>
      </c>
    </row>
    <row r="136" spans="1:13" x14ac:dyDescent="0.35">
      <c r="A136" s="35" t="s">
        <v>3</v>
      </c>
      <c r="B136" s="35" t="s">
        <v>86</v>
      </c>
      <c r="C136" s="35" t="s">
        <v>104</v>
      </c>
      <c r="D136" s="35"/>
      <c r="E136" s="35" t="s">
        <v>10</v>
      </c>
      <c r="F136" s="52" t="s">
        <v>12</v>
      </c>
      <c r="G136" s="38" t="s">
        <v>147</v>
      </c>
      <c r="H136" s="36" t="s">
        <v>109</v>
      </c>
      <c r="I136" s="35" t="str">
        <f t="shared" si="7"/>
        <v>Number of days HH consumed Vegetables and leaves (7 days) : Four days</v>
      </c>
      <c r="J136" s="35" t="str">
        <f t="shared" si="8"/>
        <v>Number of days HH consumed Vegetables and leaves (7 days) : Four daysPRL</v>
      </c>
      <c r="K136" s="37">
        <f t="shared" si="9"/>
        <v>12.3825821507171</v>
      </c>
      <c r="L136" s="67">
        <v>0.123825821507171</v>
      </c>
    </row>
    <row r="137" spans="1:13" x14ac:dyDescent="0.35">
      <c r="A137" s="35" t="s">
        <v>3</v>
      </c>
      <c r="B137" s="35" t="s">
        <v>86</v>
      </c>
      <c r="C137" s="35" t="s">
        <v>104</v>
      </c>
      <c r="D137" s="35"/>
      <c r="E137" s="35" t="s">
        <v>10</v>
      </c>
      <c r="F137" s="52" t="s">
        <v>12</v>
      </c>
      <c r="G137" s="38" t="s">
        <v>147</v>
      </c>
      <c r="H137" s="36" t="s">
        <v>110</v>
      </c>
      <c r="I137" s="35" t="str">
        <f t="shared" si="7"/>
        <v xml:space="preserve">Number of days HH consumed Vegetables and leaves (7 days) : Five days </v>
      </c>
      <c r="J137" s="35" t="str">
        <f t="shared" si="8"/>
        <v>Number of days HH consumed Vegetables and leaves (7 days) : Five days PRL</v>
      </c>
      <c r="K137" s="37">
        <f>L137*100</f>
        <v>11.845875043706899</v>
      </c>
      <c r="L137" s="67">
        <v>0.11845875043706899</v>
      </c>
    </row>
    <row r="138" spans="1:13" x14ac:dyDescent="0.35">
      <c r="A138" s="35" t="s">
        <v>3</v>
      </c>
      <c r="B138" s="35" t="s">
        <v>86</v>
      </c>
      <c r="C138" s="35" t="s">
        <v>104</v>
      </c>
      <c r="D138" s="35"/>
      <c r="E138" s="35" t="s">
        <v>10</v>
      </c>
      <c r="F138" s="52" t="s">
        <v>12</v>
      </c>
      <c r="G138" s="38" t="s">
        <v>147</v>
      </c>
      <c r="H138" s="36" t="s">
        <v>111</v>
      </c>
      <c r="I138" s="35" t="str">
        <f t="shared" si="7"/>
        <v>Number of days HH consumed Vegetables and leaves (7 days) : Six days</v>
      </c>
      <c r="J138" s="35" t="str">
        <f t="shared" si="8"/>
        <v>Number of days HH consumed Vegetables and leaves (7 days) : Six daysPRL</v>
      </c>
      <c r="K138" s="37">
        <f t="shared" ref="K138:K172" si="10">L138*100</f>
        <v>2.3591203750608898</v>
      </c>
      <c r="L138" s="67">
        <v>2.35912037506089E-2</v>
      </c>
      <c r="M138" s="67"/>
    </row>
    <row r="139" spans="1:13" x14ac:dyDescent="0.35">
      <c r="A139" s="35" t="s">
        <v>3</v>
      </c>
      <c r="B139" s="35" t="s">
        <v>86</v>
      </c>
      <c r="C139" s="35" t="s">
        <v>104</v>
      </c>
      <c r="D139" s="35"/>
      <c r="E139" s="35" t="s">
        <v>10</v>
      </c>
      <c r="F139" s="52" t="s">
        <v>12</v>
      </c>
      <c r="G139" s="38" t="s">
        <v>147</v>
      </c>
      <c r="H139" s="36" t="s">
        <v>113</v>
      </c>
      <c r="I139" s="35" t="str">
        <f t="shared" si="7"/>
        <v>Number of days HH consumed Vegetables and leaves (7 days) : Everyday</v>
      </c>
      <c r="J139" s="35" t="str">
        <f t="shared" si="8"/>
        <v>Number of days HH consumed Vegetables and leaves (7 days) : EverydayPRL</v>
      </c>
      <c r="K139" s="37">
        <f t="shared" si="10"/>
        <v>20.9266249153453</v>
      </c>
      <c r="L139" s="67">
        <v>0.20926624915345299</v>
      </c>
      <c r="M139" s="67"/>
    </row>
    <row r="140" spans="1:13" x14ac:dyDescent="0.35">
      <c r="A140" s="35" t="s">
        <v>3</v>
      </c>
      <c r="B140" s="35" t="s">
        <v>86</v>
      </c>
      <c r="C140" s="35" t="s">
        <v>104</v>
      </c>
      <c r="D140" s="35"/>
      <c r="E140" s="35" t="s">
        <v>10</v>
      </c>
      <c r="F140" s="35" t="s">
        <v>11</v>
      </c>
      <c r="G140" s="38" t="s">
        <v>145</v>
      </c>
      <c r="H140" s="36" t="s">
        <v>112</v>
      </c>
      <c r="I140" s="35" t="str">
        <f t="shared" si="7"/>
        <v>Number of days HH consumed fruits (7days) : None</v>
      </c>
      <c r="J140" s="35" t="str">
        <f t="shared" si="8"/>
        <v>Number of days HH consumed fruits (7days) : NoneLebanese</v>
      </c>
      <c r="K140" s="37">
        <f t="shared" si="10"/>
        <v>13.1692219856342</v>
      </c>
      <c r="L140" s="67">
        <v>0.131692219856342</v>
      </c>
      <c r="M140" s="67"/>
    </row>
    <row r="141" spans="1:13" x14ac:dyDescent="0.35">
      <c r="A141" s="35" t="s">
        <v>3</v>
      </c>
      <c r="B141" s="35" t="s">
        <v>86</v>
      </c>
      <c r="C141" s="35" t="s">
        <v>104</v>
      </c>
      <c r="D141" s="35"/>
      <c r="E141" s="35" t="s">
        <v>10</v>
      </c>
      <c r="F141" s="35" t="s">
        <v>11</v>
      </c>
      <c r="G141" s="38" t="s">
        <v>145</v>
      </c>
      <c r="H141" s="36" t="s">
        <v>106</v>
      </c>
      <c r="I141" s="35" t="str">
        <f t="shared" si="7"/>
        <v>Number of days HH consumed fruits (7days) : One day</v>
      </c>
      <c r="J141" s="35" t="str">
        <f t="shared" si="8"/>
        <v>Number of days HH consumed fruits (7days) : One dayLebanese</v>
      </c>
      <c r="K141" s="37">
        <f t="shared" si="10"/>
        <v>18.359535359581098</v>
      </c>
      <c r="L141" s="67">
        <v>0.183595353595811</v>
      </c>
      <c r="M141" s="67"/>
    </row>
    <row r="142" spans="1:13" x14ac:dyDescent="0.35">
      <c r="A142" s="35" t="s">
        <v>3</v>
      </c>
      <c r="B142" s="35" t="s">
        <v>86</v>
      </c>
      <c r="C142" s="35" t="s">
        <v>104</v>
      </c>
      <c r="D142" s="35"/>
      <c r="E142" s="35" t="s">
        <v>10</v>
      </c>
      <c r="F142" s="35" t="s">
        <v>11</v>
      </c>
      <c r="G142" s="38" t="s">
        <v>145</v>
      </c>
      <c r="H142" s="36" t="s">
        <v>107</v>
      </c>
      <c r="I142" s="35" t="str">
        <f>CONCATENATE(G142,H142)</f>
        <v>Number of days HH consumed fruits (7days) : Two days</v>
      </c>
      <c r="J142" s="35" t="str">
        <f>CONCATENATE(G142,H142,F142)</f>
        <v>Number of days HH consumed fruits (7days) : Two daysLebanese</v>
      </c>
      <c r="K142" s="37">
        <f t="shared" si="10"/>
        <v>21.770900591956</v>
      </c>
      <c r="L142" s="67">
        <v>0.21770900591955999</v>
      </c>
      <c r="M142" s="67"/>
    </row>
    <row r="143" spans="1:13" x14ac:dyDescent="0.35">
      <c r="A143" s="35" t="s">
        <v>3</v>
      </c>
      <c r="B143" s="35" t="s">
        <v>86</v>
      </c>
      <c r="C143" s="35" t="s">
        <v>104</v>
      </c>
      <c r="D143" s="35"/>
      <c r="E143" s="35" t="s">
        <v>10</v>
      </c>
      <c r="F143" s="35" t="s">
        <v>11</v>
      </c>
      <c r="G143" s="38" t="s">
        <v>145</v>
      </c>
      <c r="H143" s="36" t="s">
        <v>108</v>
      </c>
      <c r="I143" s="35" t="str">
        <f>CONCATENATE(G143,H143)</f>
        <v>Number of days HH consumed fruits (7days) : Three days</v>
      </c>
      <c r="J143" s="35" t="str">
        <f>CONCATENATE(G143,H143,F143)</f>
        <v>Number of days HH consumed fruits (7days) : Three daysLebanese</v>
      </c>
      <c r="K143" s="37">
        <f t="shared" si="10"/>
        <v>14.972428881933899</v>
      </c>
      <c r="L143" s="67">
        <v>0.149724288819339</v>
      </c>
      <c r="M143" s="67"/>
    </row>
    <row r="144" spans="1:13" x14ac:dyDescent="0.35">
      <c r="A144" s="35" t="s">
        <v>3</v>
      </c>
      <c r="B144" s="35" t="s">
        <v>86</v>
      </c>
      <c r="C144" s="35" t="s">
        <v>104</v>
      </c>
      <c r="D144" s="35"/>
      <c r="E144" s="35" t="s">
        <v>10</v>
      </c>
      <c r="F144" s="35" t="s">
        <v>11</v>
      </c>
      <c r="G144" s="38" t="s">
        <v>145</v>
      </c>
      <c r="H144" s="36" t="s">
        <v>109</v>
      </c>
      <c r="I144" s="35" t="str">
        <f>CONCATENATE(G144,H144)</f>
        <v>Number of days HH consumed fruits (7days) : Four days</v>
      </c>
      <c r="J144" s="35" t="str">
        <f>CONCATENATE(G144,H144,F144)</f>
        <v>Number of days HH consumed fruits (7days) : Four daysLebanese</v>
      </c>
      <c r="K144" s="37">
        <f t="shared" si="10"/>
        <v>8.3065181549226299</v>
      </c>
      <c r="L144" s="67">
        <v>8.3065181549226305E-2</v>
      </c>
      <c r="M144" s="67"/>
    </row>
    <row r="145" spans="1:13" x14ac:dyDescent="0.35">
      <c r="A145" s="35" t="s">
        <v>3</v>
      </c>
      <c r="B145" s="35" t="s">
        <v>86</v>
      </c>
      <c r="C145" s="35" t="s">
        <v>104</v>
      </c>
      <c r="D145" s="35"/>
      <c r="E145" s="35" t="s">
        <v>10</v>
      </c>
      <c r="F145" s="35" t="s">
        <v>11</v>
      </c>
      <c r="G145" s="38" t="s">
        <v>145</v>
      </c>
      <c r="H145" s="36" t="s">
        <v>110</v>
      </c>
      <c r="I145" s="35" t="str">
        <f>CONCATENATE(G145,H145)</f>
        <v xml:space="preserve">Number of days HH consumed fruits (7days) : Five days </v>
      </c>
      <c r="J145" s="35" t="str">
        <f>CONCATENATE(G145,H145,F145)</f>
        <v>Number of days HH consumed fruits (7days) : Five days Lebanese</v>
      </c>
      <c r="K145" s="37">
        <f t="shared" si="10"/>
        <v>7.1152613492752401</v>
      </c>
      <c r="L145" s="67">
        <v>7.1152613492752398E-2</v>
      </c>
      <c r="M145" s="67"/>
    </row>
    <row r="146" spans="1:13" x14ac:dyDescent="0.35">
      <c r="A146" s="35" t="s">
        <v>3</v>
      </c>
      <c r="B146" s="35" t="s">
        <v>86</v>
      </c>
      <c r="C146" s="35" t="s">
        <v>104</v>
      </c>
      <c r="D146" s="35"/>
      <c r="E146" s="35" t="s">
        <v>10</v>
      </c>
      <c r="F146" s="35" t="s">
        <v>11</v>
      </c>
      <c r="G146" s="38" t="s">
        <v>145</v>
      </c>
      <c r="H146" s="36" t="s">
        <v>111</v>
      </c>
      <c r="I146" s="35" t="str">
        <f t="shared" ref="I146:I209" si="11">CONCATENATE(G146,H146)</f>
        <v>Number of days HH consumed fruits (7days) : Six days</v>
      </c>
      <c r="J146" s="35" t="str">
        <f t="shared" ref="J146:J209" si="12">CONCATENATE(G146,H146,F146)</f>
        <v>Number of days HH consumed fruits (7days) : Six daysLebanese</v>
      </c>
      <c r="K146" s="37">
        <f t="shared" si="10"/>
        <v>1.0186950757312301</v>
      </c>
      <c r="L146" s="67">
        <v>1.01869507573123E-2</v>
      </c>
    </row>
    <row r="147" spans="1:13" x14ac:dyDescent="0.35">
      <c r="A147" s="35" t="s">
        <v>3</v>
      </c>
      <c r="B147" s="35" t="s">
        <v>86</v>
      </c>
      <c r="C147" s="35" t="s">
        <v>104</v>
      </c>
      <c r="D147" s="35"/>
      <c r="E147" s="35" t="s">
        <v>10</v>
      </c>
      <c r="F147" s="35" t="s">
        <v>11</v>
      </c>
      <c r="G147" s="38" t="s">
        <v>145</v>
      </c>
      <c r="H147" s="36" t="s">
        <v>113</v>
      </c>
      <c r="I147" s="35" t="str">
        <f t="shared" si="11"/>
        <v>Number of days HH consumed fruits (7days) : Everyday</v>
      </c>
      <c r="J147" s="35" t="str">
        <f t="shared" si="12"/>
        <v>Number of days HH consumed fruits (7days) : EverydayLebanese</v>
      </c>
      <c r="K147" s="37">
        <f t="shared" si="10"/>
        <v>15.2874386009657</v>
      </c>
      <c r="L147" s="67">
        <v>0.152874386009657</v>
      </c>
    </row>
    <row r="148" spans="1:13" x14ac:dyDescent="0.35">
      <c r="A148" s="35" t="s">
        <v>3</v>
      </c>
      <c r="B148" s="35" t="s">
        <v>86</v>
      </c>
      <c r="C148" s="35" t="s">
        <v>104</v>
      </c>
      <c r="D148" s="35"/>
      <c r="E148" s="35" t="s">
        <v>10</v>
      </c>
      <c r="F148" s="35" t="s">
        <v>48</v>
      </c>
      <c r="G148" s="38" t="s">
        <v>145</v>
      </c>
      <c r="H148" s="36" t="s">
        <v>112</v>
      </c>
      <c r="I148" s="35" t="str">
        <f t="shared" si="11"/>
        <v>Number of days HH consumed fruits (7days) : None</v>
      </c>
      <c r="J148" s="35" t="str">
        <f t="shared" si="12"/>
        <v>Number of days HH consumed fruits (7days) : NoneMigrants</v>
      </c>
      <c r="K148" s="37">
        <f t="shared" si="10"/>
        <v>14.429724248176701</v>
      </c>
      <c r="L148" s="67">
        <v>0.14429724248176701</v>
      </c>
    </row>
    <row r="149" spans="1:13" x14ac:dyDescent="0.35">
      <c r="A149" s="35" t="s">
        <v>3</v>
      </c>
      <c r="B149" s="35" t="s">
        <v>86</v>
      </c>
      <c r="C149" s="35" t="s">
        <v>104</v>
      </c>
      <c r="D149" s="35"/>
      <c r="E149" s="35" t="s">
        <v>10</v>
      </c>
      <c r="F149" s="35" t="s">
        <v>48</v>
      </c>
      <c r="G149" s="38" t="s">
        <v>145</v>
      </c>
      <c r="H149" s="36" t="s">
        <v>106</v>
      </c>
      <c r="I149" s="35" t="str">
        <f t="shared" si="11"/>
        <v>Number of days HH consumed fruits (7days) : One day</v>
      </c>
      <c r="J149" s="35" t="str">
        <f t="shared" si="12"/>
        <v>Number of days HH consumed fruits (7days) : One dayMigrants</v>
      </c>
      <c r="K149" s="37">
        <f t="shared" si="10"/>
        <v>23.751653625486497</v>
      </c>
      <c r="L149" s="67">
        <v>0.23751653625486499</v>
      </c>
    </row>
    <row r="150" spans="1:13" x14ac:dyDescent="0.35">
      <c r="A150" s="35" t="s">
        <v>3</v>
      </c>
      <c r="B150" s="35" t="s">
        <v>86</v>
      </c>
      <c r="C150" s="35" t="s">
        <v>104</v>
      </c>
      <c r="D150" s="35"/>
      <c r="E150" s="35" t="s">
        <v>10</v>
      </c>
      <c r="F150" s="35" t="s">
        <v>48</v>
      </c>
      <c r="G150" s="38" t="s">
        <v>145</v>
      </c>
      <c r="H150" s="36" t="s">
        <v>107</v>
      </c>
      <c r="I150" s="35" t="str">
        <f t="shared" si="11"/>
        <v>Number of days HH consumed fruits (7days) : Two days</v>
      </c>
      <c r="J150" s="35" t="str">
        <f t="shared" si="12"/>
        <v>Number of days HH consumed fruits (7days) : Two daysMigrants</v>
      </c>
      <c r="K150" s="37">
        <f t="shared" si="10"/>
        <v>16.467206048732699</v>
      </c>
      <c r="L150" s="67">
        <v>0.16467206048732699</v>
      </c>
    </row>
    <row r="151" spans="1:13" x14ac:dyDescent="0.35">
      <c r="A151" s="35" t="s">
        <v>3</v>
      </c>
      <c r="B151" s="35" t="s">
        <v>86</v>
      </c>
      <c r="C151" s="35" t="s">
        <v>104</v>
      </c>
      <c r="D151" s="35"/>
      <c r="E151" s="35" t="s">
        <v>10</v>
      </c>
      <c r="F151" s="35" t="s">
        <v>48</v>
      </c>
      <c r="G151" s="38" t="s">
        <v>145</v>
      </c>
      <c r="H151" s="36" t="s">
        <v>108</v>
      </c>
      <c r="I151" s="35" t="str">
        <f t="shared" si="11"/>
        <v>Number of days HH consumed fruits (7days) : Three days</v>
      </c>
      <c r="J151" s="35" t="str">
        <f t="shared" si="12"/>
        <v>Number of days HH consumed fruits (7days) : Three daysMigrants</v>
      </c>
      <c r="K151" s="37">
        <f t="shared" si="10"/>
        <v>10.4297035241316</v>
      </c>
      <c r="L151" s="67">
        <v>0.10429703524131601</v>
      </c>
    </row>
    <row r="152" spans="1:13" x14ac:dyDescent="0.35">
      <c r="A152" s="35" t="s">
        <v>3</v>
      </c>
      <c r="B152" s="35" t="s">
        <v>86</v>
      </c>
      <c r="C152" s="35" t="s">
        <v>104</v>
      </c>
      <c r="D152" s="35"/>
      <c r="E152" s="35" t="s">
        <v>10</v>
      </c>
      <c r="F152" s="35" t="s">
        <v>48</v>
      </c>
      <c r="G152" s="38" t="s">
        <v>145</v>
      </c>
      <c r="H152" s="36" t="s">
        <v>109</v>
      </c>
      <c r="I152" s="35" t="str">
        <f t="shared" si="11"/>
        <v>Number of days HH consumed fruits (7days) : Four days</v>
      </c>
      <c r="J152" s="35" t="str">
        <f t="shared" si="12"/>
        <v>Number of days HH consumed fruits (7days) : Four daysMigrants</v>
      </c>
      <c r="K152" s="37">
        <f t="shared" si="10"/>
        <v>3.9385445290297598</v>
      </c>
      <c r="L152" s="67">
        <v>3.9385445290297597E-2</v>
      </c>
    </row>
    <row r="153" spans="1:13" x14ac:dyDescent="0.35">
      <c r="A153" s="35" t="s">
        <v>3</v>
      </c>
      <c r="B153" s="35" t="s">
        <v>86</v>
      </c>
      <c r="C153" s="35" t="s">
        <v>104</v>
      </c>
      <c r="D153" s="35"/>
      <c r="E153" s="35" t="s">
        <v>10</v>
      </c>
      <c r="F153" s="35" t="s">
        <v>48</v>
      </c>
      <c r="G153" s="38" t="s">
        <v>145</v>
      </c>
      <c r="H153" s="36" t="s">
        <v>110</v>
      </c>
      <c r="I153" s="35" t="str">
        <f t="shared" si="11"/>
        <v xml:space="preserve">Number of days HH consumed fruits (7days) : Five days </v>
      </c>
      <c r="J153" s="35" t="str">
        <f t="shared" si="12"/>
        <v>Number of days HH consumed fruits (7days) : Five days Migrants</v>
      </c>
      <c r="K153" s="37">
        <f t="shared" si="10"/>
        <v>5.90631714582958</v>
      </c>
      <c r="L153" s="67">
        <v>5.9063171458295802E-2</v>
      </c>
    </row>
    <row r="154" spans="1:13" x14ac:dyDescent="0.35">
      <c r="A154" s="35" t="s">
        <v>3</v>
      </c>
      <c r="B154" s="35" t="s">
        <v>86</v>
      </c>
      <c r="C154" s="35" t="s">
        <v>104</v>
      </c>
      <c r="D154" s="35"/>
      <c r="E154" s="35" t="s">
        <v>10</v>
      </c>
      <c r="F154" s="35" t="s">
        <v>48</v>
      </c>
      <c r="G154" s="38" t="s">
        <v>145</v>
      </c>
      <c r="H154" s="36" t="s">
        <v>111</v>
      </c>
      <c r="I154" s="35" t="str">
        <f t="shared" si="11"/>
        <v>Number of days HH consumed fruits (7days) : Six days</v>
      </c>
      <c r="J154" s="35" t="str">
        <f t="shared" si="12"/>
        <v>Number of days HH consumed fruits (7days) : Six daysMigrants</v>
      </c>
      <c r="K154" s="37">
        <f t="shared" si="10"/>
        <v>0.51637243897853802</v>
      </c>
      <c r="L154" s="67">
        <v>5.1637243897853799E-3</v>
      </c>
    </row>
    <row r="155" spans="1:13" x14ac:dyDescent="0.35">
      <c r="A155" s="35" t="s">
        <v>3</v>
      </c>
      <c r="B155" s="35" t="s">
        <v>86</v>
      </c>
      <c r="C155" s="35" t="s">
        <v>104</v>
      </c>
      <c r="D155" s="35"/>
      <c r="E155" s="35" t="s">
        <v>10</v>
      </c>
      <c r="F155" s="35" t="s">
        <v>48</v>
      </c>
      <c r="G155" s="38" t="s">
        <v>145</v>
      </c>
      <c r="H155" s="36" t="s">
        <v>113</v>
      </c>
      <c r="I155" s="35" t="str">
        <f t="shared" si="11"/>
        <v>Number of days HH consumed fruits (7days) : Everyday</v>
      </c>
      <c r="J155" s="35" t="str">
        <f t="shared" si="12"/>
        <v>Number of days HH consumed fruits (7days) : EverydayMigrants</v>
      </c>
      <c r="K155" s="37">
        <f t="shared" si="10"/>
        <v>24.560478439634501</v>
      </c>
      <c r="L155" s="67">
        <v>0.24560478439634501</v>
      </c>
    </row>
    <row r="156" spans="1:13" x14ac:dyDescent="0.35">
      <c r="A156" s="35" t="s">
        <v>3</v>
      </c>
      <c r="B156" s="35" t="s">
        <v>86</v>
      </c>
      <c r="C156" s="35" t="s">
        <v>104</v>
      </c>
      <c r="D156" s="35"/>
      <c r="E156" s="35" t="s">
        <v>10</v>
      </c>
      <c r="F156" s="52" t="s">
        <v>12</v>
      </c>
      <c r="G156" s="38" t="s">
        <v>145</v>
      </c>
      <c r="H156" s="36" t="s">
        <v>112</v>
      </c>
      <c r="I156" s="35" t="str">
        <f t="shared" si="11"/>
        <v>Number of days HH consumed fruits (7days) : None</v>
      </c>
      <c r="J156" s="35" t="str">
        <f t="shared" si="12"/>
        <v>Number of days HH consumed fruits (7days) : NonePRL</v>
      </c>
      <c r="K156" s="37">
        <f t="shared" si="10"/>
        <v>15.5036802149798</v>
      </c>
      <c r="L156" s="67">
        <v>0.15503680214979801</v>
      </c>
    </row>
    <row r="157" spans="1:13" x14ac:dyDescent="0.35">
      <c r="A157" s="35" t="s">
        <v>3</v>
      </c>
      <c r="B157" s="35" t="s">
        <v>86</v>
      </c>
      <c r="C157" s="35" t="s">
        <v>104</v>
      </c>
      <c r="D157" s="35"/>
      <c r="E157" s="35" t="s">
        <v>10</v>
      </c>
      <c r="F157" s="52" t="s">
        <v>12</v>
      </c>
      <c r="G157" s="38" t="s">
        <v>145</v>
      </c>
      <c r="H157" s="36" t="s">
        <v>106</v>
      </c>
      <c r="I157" s="35" t="str">
        <f t="shared" si="11"/>
        <v>Number of days HH consumed fruits (7days) : One day</v>
      </c>
      <c r="J157" s="35" t="str">
        <f t="shared" si="12"/>
        <v>Number of days HH consumed fruits (7days) : One dayPRL</v>
      </c>
      <c r="K157" s="37">
        <f t="shared" si="10"/>
        <v>18.057966978623899</v>
      </c>
      <c r="L157" s="67">
        <v>0.18057966978623899</v>
      </c>
    </row>
    <row r="158" spans="1:13" x14ac:dyDescent="0.35">
      <c r="A158" s="35" t="s">
        <v>3</v>
      </c>
      <c r="B158" s="35" t="s">
        <v>86</v>
      </c>
      <c r="C158" s="35" t="s">
        <v>104</v>
      </c>
      <c r="D158" s="35"/>
      <c r="E158" s="35" t="s">
        <v>10</v>
      </c>
      <c r="F158" s="52" t="s">
        <v>12</v>
      </c>
      <c r="G158" s="38" t="s">
        <v>145</v>
      </c>
      <c r="H158" s="36" t="s">
        <v>107</v>
      </c>
      <c r="I158" s="35" t="str">
        <f t="shared" si="11"/>
        <v>Number of days HH consumed fruits (7days) : Two days</v>
      </c>
      <c r="J158" s="35" t="str">
        <f t="shared" si="12"/>
        <v>Number of days HH consumed fruits (7days) : Two daysPRL</v>
      </c>
      <c r="K158" s="37">
        <f t="shared" si="10"/>
        <v>24.899061693418702</v>
      </c>
      <c r="L158" s="67">
        <v>0.248990616934187</v>
      </c>
    </row>
    <row r="159" spans="1:13" x14ac:dyDescent="0.35">
      <c r="A159" s="51" t="s">
        <v>3</v>
      </c>
      <c r="B159" s="35" t="s">
        <v>86</v>
      </c>
      <c r="C159" s="35" t="s">
        <v>104</v>
      </c>
      <c r="D159" s="35"/>
      <c r="E159" s="35" t="s">
        <v>10</v>
      </c>
      <c r="F159" s="52" t="s">
        <v>12</v>
      </c>
      <c r="G159" s="38" t="s">
        <v>145</v>
      </c>
      <c r="H159" s="36" t="s">
        <v>108</v>
      </c>
      <c r="I159" s="35" t="str">
        <f t="shared" si="11"/>
        <v>Number of days HH consumed fruits (7days) : Three days</v>
      </c>
      <c r="J159" s="35" t="str">
        <f t="shared" si="12"/>
        <v>Number of days HH consumed fruits (7days) : Three daysPRL</v>
      </c>
      <c r="K159" s="53">
        <f t="shared" si="10"/>
        <v>19.2187297560092</v>
      </c>
      <c r="L159" s="67">
        <v>0.19218729756009201</v>
      </c>
    </row>
    <row r="160" spans="1:13" x14ac:dyDescent="0.35">
      <c r="A160" s="56" t="s">
        <v>3</v>
      </c>
      <c r="B160" s="35" t="s">
        <v>86</v>
      </c>
      <c r="C160" s="35" t="s">
        <v>104</v>
      </c>
      <c r="D160" s="35"/>
      <c r="E160" s="35" t="s">
        <v>10</v>
      </c>
      <c r="F160" s="52" t="s">
        <v>12</v>
      </c>
      <c r="G160" s="38" t="s">
        <v>145</v>
      </c>
      <c r="H160" s="36" t="s">
        <v>109</v>
      </c>
      <c r="I160" s="35" t="str">
        <f t="shared" si="11"/>
        <v>Number of days HH consumed fruits (7days) : Four days</v>
      </c>
      <c r="J160" s="35" t="str">
        <f t="shared" si="12"/>
        <v>Number of days HH consumed fruits (7days) : Four daysPRL</v>
      </c>
      <c r="K160" s="53">
        <f t="shared" si="10"/>
        <v>6.367941891781161</v>
      </c>
      <c r="L160" s="67">
        <v>6.3679418917811606E-2</v>
      </c>
    </row>
    <row r="161" spans="1:13" x14ac:dyDescent="0.35">
      <c r="A161" s="35" t="s">
        <v>3</v>
      </c>
      <c r="B161" s="35" t="s">
        <v>86</v>
      </c>
      <c r="C161" s="35" t="s">
        <v>104</v>
      </c>
      <c r="D161" s="35"/>
      <c r="E161" s="35" t="s">
        <v>10</v>
      </c>
      <c r="F161" s="52" t="s">
        <v>12</v>
      </c>
      <c r="G161" s="38" t="s">
        <v>145</v>
      </c>
      <c r="H161" s="36" t="s">
        <v>110</v>
      </c>
      <c r="I161" s="35" t="str">
        <f t="shared" si="11"/>
        <v xml:space="preserve">Number of days HH consumed fruits (7days) : Five days </v>
      </c>
      <c r="J161" s="35" t="str">
        <f t="shared" si="12"/>
        <v>Number of days HH consumed fruits (7days) : Five days PRL</v>
      </c>
      <c r="K161" s="57">
        <f t="shared" si="10"/>
        <v>5.2530594316268902</v>
      </c>
      <c r="L161" s="67">
        <v>5.25305943162689E-2</v>
      </c>
    </row>
    <row r="162" spans="1:13" x14ac:dyDescent="0.35">
      <c r="A162" s="35" t="s">
        <v>3</v>
      </c>
      <c r="B162" s="35" t="s">
        <v>86</v>
      </c>
      <c r="C162" s="35" t="s">
        <v>104</v>
      </c>
      <c r="D162" s="35"/>
      <c r="E162" s="35" t="s">
        <v>10</v>
      </c>
      <c r="F162" s="52" t="s">
        <v>12</v>
      </c>
      <c r="G162" s="38" t="s">
        <v>145</v>
      </c>
      <c r="H162" s="36" t="s">
        <v>111</v>
      </c>
      <c r="I162" s="35" t="str">
        <f t="shared" si="11"/>
        <v>Number of days HH consumed fruits (7days) : Six days</v>
      </c>
      <c r="J162" s="35" t="str">
        <f t="shared" si="12"/>
        <v>Number of days HH consumed fruits (7days) : Six daysPRL</v>
      </c>
      <c r="K162" s="57">
        <f t="shared" si="10"/>
        <v>0.69094611826133701</v>
      </c>
      <c r="L162" s="67">
        <v>6.9094611826133702E-3</v>
      </c>
    </row>
    <row r="163" spans="1:13" x14ac:dyDescent="0.35">
      <c r="A163" s="35" t="s">
        <v>3</v>
      </c>
      <c r="B163" s="35" t="s">
        <v>86</v>
      </c>
      <c r="C163" s="35" t="s">
        <v>104</v>
      </c>
      <c r="D163" s="35"/>
      <c r="E163" s="35" t="s">
        <v>10</v>
      </c>
      <c r="F163" s="52" t="s">
        <v>12</v>
      </c>
      <c r="G163" s="38" t="s">
        <v>145</v>
      </c>
      <c r="H163" s="36" t="s">
        <v>113</v>
      </c>
      <c r="I163" s="35" t="str">
        <f t="shared" si="11"/>
        <v>Number of days HH consumed fruits (7days) : Everyday</v>
      </c>
      <c r="J163" s="35" t="str">
        <f t="shared" si="12"/>
        <v>Number of days HH consumed fruits (7days) : EverydayPRL</v>
      </c>
      <c r="K163" s="57">
        <f t="shared" si="10"/>
        <v>10.0086139152989</v>
      </c>
      <c r="L163" s="67">
        <v>0.100086139152989</v>
      </c>
    </row>
    <row r="164" spans="1:13" x14ac:dyDescent="0.35">
      <c r="A164" s="35" t="s">
        <v>3</v>
      </c>
      <c r="B164" s="35" t="s">
        <v>86</v>
      </c>
      <c r="C164" s="35" t="s">
        <v>104</v>
      </c>
      <c r="D164" s="35"/>
      <c r="E164" s="35" t="s">
        <v>10</v>
      </c>
      <c r="F164" s="35" t="s">
        <v>11</v>
      </c>
      <c r="G164" s="38" t="s">
        <v>175</v>
      </c>
      <c r="H164" s="36" t="s">
        <v>112</v>
      </c>
      <c r="I164" s="35" t="str">
        <f t="shared" si="11"/>
        <v>Number of days HH consumed oil, fat and butter (7days) : None</v>
      </c>
      <c r="J164" s="35" t="str">
        <f t="shared" si="12"/>
        <v>Number of days HH consumed oil, fat and butter (7days) : NoneLebanese</v>
      </c>
      <c r="K164" s="57">
        <f t="shared" si="10"/>
        <v>4.958719087535</v>
      </c>
      <c r="L164" s="67">
        <v>4.9587190875349997E-2</v>
      </c>
    </row>
    <row r="165" spans="1:13" x14ac:dyDescent="0.35">
      <c r="A165" s="35" t="s">
        <v>3</v>
      </c>
      <c r="B165" s="35" t="s">
        <v>86</v>
      </c>
      <c r="C165" s="35" t="s">
        <v>104</v>
      </c>
      <c r="D165" s="35"/>
      <c r="E165" s="35" t="s">
        <v>10</v>
      </c>
      <c r="F165" s="35" t="s">
        <v>11</v>
      </c>
      <c r="G165" s="38" t="s">
        <v>175</v>
      </c>
      <c r="H165" s="36" t="s">
        <v>106</v>
      </c>
      <c r="I165" s="35" t="str">
        <f t="shared" si="11"/>
        <v>Number of days HH consumed oil, fat and butter (7days) : One day</v>
      </c>
      <c r="J165" s="35" t="str">
        <f t="shared" si="12"/>
        <v>Number of days HH consumed oil, fat and butter (7days) : One dayLebanese</v>
      </c>
      <c r="K165" s="57">
        <f t="shared" si="10"/>
        <v>12.998384454994799</v>
      </c>
      <c r="L165" s="67">
        <v>0.12998384454994799</v>
      </c>
    </row>
    <row r="166" spans="1:13" x14ac:dyDescent="0.35">
      <c r="A166" s="35" t="s">
        <v>3</v>
      </c>
      <c r="B166" s="35" t="s">
        <v>86</v>
      </c>
      <c r="C166" s="35" t="s">
        <v>104</v>
      </c>
      <c r="D166" s="35"/>
      <c r="E166" s="35" t="s">
        <v>10</v>
      </c>
      <c r="F166" s="35" t="s">
        <v>11</v>
      </c>
      <c r="G166" s="38" t="s">
        <v>175</v>
      </c>
      <c r="H166" s="36" t="s">
        <v>107</v>
      </c>
      <c r="I166" s="35" t="str">
        <f t="shared" si="11"/>
        <v>Number of days HH consumed oil, fat and butter (7days) : Two days</v>
      </c>
      <c r="J166" s="35" t="str">
        <f t="shared" si="12"/>
        <v>Number of days HH consumed oil, fat and butter (7days) : Two daysLebanese</v>
      </c>
      <c r="K166" s="57">
        <f t="shared" si="10"/>
        <v>13.257735295145501</v>
      </c>
      <c r="L166" s="67">
        <v>0.13257735295145501</v>
      </c>
    </row>
    <row r="167" spans="1:13" x14ac:dyDescent="0.35">
      <c r="A167" s="35" t="s">
        <v>3</v>
      </c>
      <c r="B167" s="35" t="s">
        <v>86</v>
      </c>
      <c r="C167" s="35" t="s">
        <v>104</v>
      </c>
      <c r="D167" s="35"/>
      <c r="E167" s="35" t="s">
        <v>10</v>
      </c>
      <c r="F167" s="35" t="s">
        <v>11</v>
      </c>
      <c r="G167" s="38" t="s">
        <v>175</v>
      </c>
      <c r="H167" s="36" t="s">
        <v>108</v>
      </c>
      <c r="I167" s="35" t="str">
        <f t="shared" si="11"/>
        <v>Number of days HH consumed oil, fat and butter (7days) : Three days</v>
      </c>
      <c r="J167" s="35" t="str">
        <f t="shared" si="12"/>
        <v>Number of days HH consumed oil, fat and butter (7days) : Three daysLebanese</v>
      </c>
      <c r="K167" s="57">
        <f t="shared" si="10"/>
        <v>10.2321992405094</v>
      </c>
      <c r="L167" s="67">
        <v>0.102321992405094</v>
      </c>
    </row>
    <row r="168" spans="1:13" x14ac:dyDescent="0.35">
      <c r="A168" s="35" t="s">
        <v>3</v>
      </c>
      <c r="B168" s="35" t="s">
        <v>86</v>
      </c>
      <c r="C168" s="35" t="s">
        <v>104</v>
      </c>
      <c r="D168" s="35"/>
      <c r="E168" s="35" t="s">
        <v>10</v>
      </c>
      <c r="F168" s="35" t="s">
        <v>11</v>
      </c>
      <c r="G168" s="38" t="s">
        <v>175</v>
      </c>
      <c r="H168" s="36" t="s">
        <v>109</v>
      </c>
      <c r="I168" s="35" t="str">
        <f t="shared" si="11"/>
        <v>Number of days HH consumed oil, fat and butter (7days) : Four days</v>
      </c>
      <c r="J168" s="35" t="str">
        <f t="shared" si="12"/>
        <v>Number of days HH consumed oil, fat and butter (7days) : Four daysLebanese</v>
      </c>
      <c r="K168" s="57">
        <f t="shared" si="10"/>
        <v>7.0576443853548092</v>
      </c>
      <c r="L168" s="67">
        <v>7.0576443853548096E-2</v>
      </c>
    </row>
    <row r="169" spans="1:13" x14ac:dyDescent="0.35">
      <c r="A169" s="35" t="s">
        <v>3</v>
      </c>
      <c r="B169" s="35" t="s">
        <v>86</v>
      </c>
      <c r="C169" s="35" t="s">
        <v>104</v>
      </c>
      <c r="D169" s="35"/>
      <c r="E169" s="35" t="s">
        <v>10</v>
      </c>
      <c r="F169" s="35" t="s">
        <v>11</v>
      </c>
      <c r="G169" s="38" t="s">
        <v>175</v>
      </c>
      <c r="H169" s="36" t="s">
        <v>110</v>
      </c>
      <c r="I169" s="35" t="str">
        <f t="shared" si="11"/>
        <v xml:space="preserve">Number of days HH consumed oil, fat and butter (7days) : Five days </v>
      </c>
      <c r="J169" s="35" t="str">
        <f t="shared" si="12"/>
        <v>Number of days HH consumed oil, fat and butter (7days) : Five days Lebanese</v>
      </c>
      <c r="K169" s="57">
        <f t="shared" si="10"/>
        <v>8.9233458946377997</v>
      </c>
      <c r="L169" s="67">
        <v>8.9233458946378005E-2</v>
      </c>
    </row>
    <row r="170" spans="1:13" x14ac:dyDescent="0.35">
      <c r="A170" s="35" t="s">
        <v>3</v>
      </c>
      <c r="B170" s="35" t="s">
        <v>86</v>
      </c>
      <c r="C170" s="35" t="s">
        <v>104</v>
      </c>
      <c r="D170" s="35"/>
      <c r="E170" s="35" t="s">
        <v>10</v>
      </c>
      <c r="F170" s="35" t="s">
        <v>11</v>
      </c>
      <c r="G170" s="38" t="s">
        <v>175</v>
      </c>
      <c r="H170" s="36" t="s">
        <v>111</v>
      </c>
      <c r="I170" s="35" t="str">
        <f t="shared" si="11"/>
        <v>Number of days HH consumed oil, fat and butter (7days) : Six days</v>
      </c>
      <c r="J170" s="35" t="str">
        <f t="shared" si="12"/>
        <v>Number of days HH consumed oil, fat and butter (7days) : Six daysLebanese</v>
      </c>
      <c r="K170" s="57">
        <f t="shared" si="10"/>
        <v>3.7432909309342199</v>
      </c>
      <c r="L170" s="67">
        <v>3.7432909309342198E-2</v>
      </c>
      <c r="M170" s="67"/>
    </row>
    <row r="171" spans="1:13" x14ac:dyDescent="0.35">
      <c r="A171" s="35" t="s">
        <v>3</v>
      </c>
      <c r="B171" s="35" t="s">
        <v>86</v>
      </c>
      <c r="C171" s="35" t="s">
        <v>104</v>
      </c>
      <c r="D171" s="35"/>
      <c r="E171" s="35" t="s">
        <v>10</v>
      </c>
      <c r="F171" s="35" t="s">
        <v>11</v>
      </c>
      <c r="G171" s="38" t="s">
        <v>175</v>
      </c>
      <c r="H171" s="36" t="s">
        <v>113</v>
      </c>
      <c r="I171" s="35" t="str">
        <f t="shared" si="11"/>
        <v>Number of days HH consumed oil, fat and butter (7days) : Everyday</v>
      </c>
      <c r="J171" s="35" t="str">
        <f t="shared" si="12"/>
        <v>Number of days HH consumed oil, fat and butter (7days) : EverydayLebanese</v>
      </c>
      <c r="K171" s="57">
        <f t="shared" si="10"/>
        <v>38.828680710888506</v>
      </c>
      <c r="L171" s="67">
        <v>0.38828680710888502</v>
      </c>
      <c r="M171" s="67"/>
    </row>
    <row r="172" spans="1:13" x14ac:dyDescent="0.35">
      <c r="A172" s="35" t="s">
        <v>3</v>
      </c>
      <c r="B172" s="35" t="s">
        <v>86</v>
      </c>
      <c r="C172" s="35" t="s">
        <v>104</v>
      </c>
      <c r="D172" s="35"/>
      <c r="E172" s="35" t="s">
        <v>10</v>
      </c>
      <c r="F172" s="35" t="s">
        <v>48</v>
      </c>
      <c r="G172" s="38" t="s">
        <v>175</v>
      </c>
      <c r="H172" s="36" t="s">
        <v>112</v>
      </c>
      <c r="I172" s="35" t="str">
        <f t="shared" si="11"/>
        <v>Number of days HH consumed oil, fat and butter (7days) : None</v>
      </c>
      <c r="J172" s="35" t="str">
        <f t="shared" si="12"/>
        <v>Number of days HH consumed oil, fat and butter (7days) : NoneMigrants</v>
      </c>
      <c r="K172" s="57">
        <f t="shared" si="10"/>
        <v>9.6767352184987896</v>
      </c>
      <c r="L172" s="67">
        <v>9.6767352184987901E-2</v>
      </c>
      <c r="M172" s="67"/>
    </row>
    <row r="173" spans="1:13" x14ac:dyDescent="0.35">
      <c r="A173" s="35" t="s">
        <v>3</v>
      </c>
      <c r="B173" s="35" t="s">
        <v>86</v>
      </c>
      <c r="C173" s="35" t="s">
        <v>104</v>
      </c>
      <c r="D173" s="35"/>
      <c r="E173" s="35" t="s">
        <v>10</v>
      </c>
      <c r="F173" s="35" t="s">
        <v>48</v>
      </c>
      <c r="G173" s="38" t="s">
        <v>175</v>
      </c>
      <c r="H173" s="36" t="s">
        <v>106</v>
      </c>
      <c r="I173" s="35" t="str">
        <f t="shared" si="11"/>
        <v>Number of days HH consumed oil, fat and butter (7days) : One day</v>
      </c>
      <c r="J173" s="35" t="str">
        <f t="shared" si="12"/>
        <v>Number of days HH consumed oil, fat and butter (7days) : One dayMigrants</v>
      </c>
      <c r="K173" s="57">
        <f t="shared" ref="K173:K198" si="13">L173*100</f>
        <v>16.029016308803701</v>
      </c>
      <c r="L173" s="67">
        <v>0.16029016308803701</v>
      </c>
      <c r="M173" s="67"/>
    </row>
    <row r="174" spans="1:13" x14ac:dyDescent="0.35">
      <c r="A174" s="35" t="s">
        <v>3</v>
      </c>
      <c r="B174" s="35" t="s">
        <v>86</v>
      </c>
      <c r="C174" s="35" t="s">
        <v>104</v>
      </c>
      <c r="D174" s="35"/>
      <c r="E174" s="35" t="s">
        <v>10</v>
      </c>
      <c r="F174" s="35" t="s">
        <v>48</v>
      </c>
      <c r="G174" s="38" t="s">
        <v>175</v>
      </c>
      <c r="H174" s="36" t="s">
        <v>107</v>
      </c>
      <c r="I174" s="35" t="str">
        <f t="shared" si="11"/>
        <v>Number of days HH consumed oil, fat and butter (7days) : Two days</v>
      </c>
      <c r="J174" s="35" t="str">
        <f t="shared" si="12"/>
        <v>Number of days HH consumed oil, fat and butter (7days) : Two daysMigrants</v>
      </c>
      <c r="K174" s="57">
        <f t="shared" si="13"/>
        <v>12.6246742341516</v>
      </c>
      <c r="L174" s="67">
        <v>0.12624674234151601</v>
      </c>
      <c r="M174" s="67"/>
    </row>
    <row r="175" spans="1:13" x14ac:dyDescent="0.35">
      <c r="A175" s="35" t="s">
        <v>3</v>
      </c>
      <c r="B175" s="35" t="s">
        <v>86</v>
      </c>
      <c r="C175" s="35" t="s">
        <v>104</v>
      </c>
      <c r="D175" s="35"/>
      <c r="E175" s="35" t="s">
        <v>10</v>
      </c>
      <c r="F175" s="35" t="s">
        <v>48</v>
      </c>
      <c r="G175" s="38" t="s">
        <v>175</v>
      </c>
      <c r="H175" s="36" t="s">
        <v>108</v>
      </c>
      <c r="I175" s="35" t="str">
        <f t="shared" si="11"/>
        <v>Number of days HH consumed oil, fat and butter (7days) : Three days</v>
      </c>
      <c r="J175" s="35" t="str">
        <f t="shared" si="12"/>
        <v>Number of days HH consumed oil, fat and butter (7days) : Three daysMigrants</v>
      </c>
      <c r="K175" s="57">
        <f t="shared" si="13"/>
        <v>7.5200815584873499</v>
      </c>
      <c r="L175" s="67">
        <v>7.5200815584873501E-2</v>
      </c>
      <c r="M175" s="67"/>
    </row>
    <row r="176" spans="1:13" x14ac:dyDescent="0.35">
      <c r="A176" s="35" t="s">
        <v>3</v>
      </c>
      <c r="B176" s="35" t="s">
        <v>86</v>
      </c>
      <c r="C176" s="35" t="s">
        <v>104</v>
      </c>
      <c r="D176" s="35"/>
      <c r="E176" s="35" t="s">
        <v>10</v>
      </c>
      <c r="F176" s="35" t="s">
        <v>48</v>
      </c>
      <c r="G176" s="38" t="s">
        <v>175</v>
      </c>
      <c r="H176" s="36" t="s">
        <v>109</v>
      </c>
      <c r="I176" s="35" t="str">
        <f t="shared" si="11"/>
        <v>Number of days HH consumed oil, fat and butter (7days) : Four days</v>
      </c>
      <c r="J176" s="35" t="str">
        <f t="shared" si="12"/>
        <v>Number of days HH consumed oil, fat and butter (7days) : Four daysMigrants</v>
      </c>
      <c r="K176" s="57">
        <f t="shared" si="13"/>
        <v>5.7544672374669297</v>
      </c>
      <c r="L176" s="67">
        <v>5.7544672374669301E-2</v>
      </c>
      <c r="M176" s="67"/>
    </row>
    <row r="177" spans="1:13" x14ac:dyDescent="0.35">
      <c r="A177" s="35" t="s">
        <v>3</v>
      </c>
      <c r="B177" s="35" t="s">
        <v>86</v>
      </c>
      <c r="C177" s="35" t="s">
        <v>104</v>
      </c>
      <c r="D177" s="35"/>
      <c r="E177" s="35" t="s">
        <v>10</v>
      </c>
      <c r="F177" s="35" t="s">
        <v>48</v>
      </c>
      <c r="G177" s="38" t="s">
        <v>175</v>
      </c>
      <c r="H177" s="36" t="s">
        <v>110</v>
      </c>
      <c r="I177" s="35" t="str">
        <f t="shared" si="11"/>
        <v xml:space="preserve">Number of days HH consumed oil, fat and butter (7days) : Five days </v>
      </c>
      <c r="J177" s="35" t="str">
        <f t="shared" si="12"/>
        <v>Number of days HH consumed oil, fat and butter (7days) : Five days Migrants</v>
      </c>
      <c r="K177" s="57">
        <f t="shared" si="13"/>
        <v>6.9653276818220009</v>
      </c>
      <c r="L177" s="67">
        <v>6.9653276818220006E-2</v>
      </c>
      <c r="M177" s="67"/>
    </row>
    <row r="178" spans="1:13" x14ac:dyDescent="0.35">
      <c r="A178" s="35" t="s">
        <v>3</v>
      </c>
      <c r="B178" s="35" t="s">
        <v>86</v>
      </c>
      <c r="C178" s="35" t="s">
        <v>104</v>
      </c>
      <c r="D178" s="35"/>
      <c r="E178" s="35" t="s">
        <v>10</v>
      </c>
      <c r="F178" s="35" t="s">
        <v>48</v>
      </c>
      <c r="G178" s="38" t="s">
        <v>175</v>
      </c>
      <c r="H178" s="36" t="s">
        <v>111</v>
      </c>
      <c r="I178" s="35" t="str">
        <f t="shared" si="11"/>
        <v>Number of days HH consumed oil, fat and butter (7days) : Six days</v>
      </c>
      <c r="J178" s="35" t="str">
        <f t="shared" si="12"/>
        <v>Number of days HH consumed oil, fat and butter (7days) : Six daysMigrants</v>
      </c>
      <c r="K178" s="57">
        <f t="shared" si="13"/>
        <v>2.2598445083209202</v>
      </c>
      <c r="L178" s="67">
        <v>2.2598445083209202E-2</v>
      </c>
      <c r="M178" s="67"/>
    </row>
    <row r="179" spans="1:13" x14ac:dyDescent="0.35">
      <c r="A179" s="35" t="s">
        <v>3</v>
      </c>
      <c r="B179" s="35" t="s">
        <v>86</v>
      </c>
      <c r="C179" s="35" t="s">
        <v>104</v>
      </c>
      <c r="D179" s="35"/>
      <c r="E179" s="35" t="s">
        <v>10</v>
      </c>
      <c r="F179" s="35" t="s">
        <v>48</v>
      </c>
      <c r="G179" s="38" t="s">
        <v>175</v>
      </c>
      <c r="H179" s="36" t="s">
        <v>113</v>
      </c>
      <c r="I179" s="35" t="str">
        <f t="shared" si="11"/>
        <v>Number of days HH consumed oil, fat and butter (7days) : Everyday</v>
      </c>
      <c r="J179" s="35" t="str">
        <f t="shared" si="12"/>
        <v>Number of days HH consumed oil, fat and butter (7days) : EverydayMigrants</v>
      </c>
      <c r="K179" s="57">
        <f t="shared" si="13"/>
        <v>39.169853252448696</v>
      </c>
      <c r="L179" s="67">
        <v>0.391698532524487</v>
      </c>
    </row>
    <row r="180" spans="1:13" x14ac:dyDescent="0.35">
      <c r="A180" s="35" t="s">
        <v>3</v>
      </c>
      <c r="B180" s="35" t="s">
        <v>86</v>
      </c>
      <c r="C180" s="35" t="s">
        <v>104</v>
      </c>
      <c r="D180" s="35"/>
      <c r="E180" s="35" t="s">
        <v>10</v>
      </c>
      <c r="F180" s="52" t="s">
        <v>12</v>
      </c>
      <c r="G180" s="38" t="s">
        <v>175</v>
      </c>
      <c r="H180" s="36" t="s">
        <v>112</v>
      </c>
      <c r="I180" s="35" t="str">
        <f t="shared" si="11"/>
        <v>Number of days HH consumed oil, fat and butter (7days) : None</v>
      </c>
      <c r="J180" s="35" t="str">
        <f t="shared" si="12"/>
        <v>Number of days HH consumed oil, fat and butter (7days) : NonePRL</v>
      </c>
      <c r="K180" s="57">
        <f t="shared" si="13"/>
        <v>6.8587679801073307</v>
      </c>
      <c r="L180" s="67">
        <v>6.8587679801073304E-2</v>
      </c>
    </row>
    <row r="181" spans="1:13" x14ac:dyDescent="0.35">
      <c r="A181" s="35" t="s">
        <v>3</v>
      </c>
      <c r="B181" s="35" t="s">
        <v>86</v>
      </c>
      <c r="C181" s="35" t="s">
        <v>104</v>
      </c>
      <c r="D181" s="35"/>
      <c r="E181" s="35" t="s">
        <v>10</v>
      </c>
      <c r="F181" s="52" t="s">
        <v>12</v>
      </c>
      <c r="G181" s="38" t="s">
        <v>175</v>
      </c>
      <c r="H181" s="36" t="s">
        <v>106</v>
      </c>
      <c r="I181" s="35" t="str">
        <f t="shared" si="11"/>
        <v>Number of days HH consumed oil, fat and butter (7days) : One day</v>
      </c>
      <c r="J181" s="35" t="str">
        <f t="shared" si="12"/>
        <v>Number of days HH consumed oil, fat and butter (7days) : One dayPRL</v>
      </c>
      <c r="K181" s="57">
        <f t="shared" si="13"/>
        <v>10.934729162664599</v>
      </c>
      <c r="L181" s="67">
        <v>0.109347291626646</v>
      </c>
    </row>
    <row r="182" spans="1:13" x14ac:dyDescent="0.35">
      <c r="A182" s="35" t="s">
        <v>3</v>
      </c>
      <c r="B182" s="35" t="s">
        <v>86</v>
      </c>
      <c r="C182" s="35" t="s">
        <v>104</v>
      </c>
      <c r="D182" s="35"/>
      <c r="E182" s="35" t="s">
        <v>10</v>
      </c>
      <c r="F182" s="52" t="s">
        <v>12</v>
      </c>
      <c r="G182" s="38" t="s">
        <v>175</v>
      </c>
      <c r="H182" s="36" t="s">
        <v>107</v>
      </c>
      <c r="I182" s="35" t="str">
        <f t="shared" si="11"/>
        <v>Number of days HH consumed oil, fat and butter (7days) : Two days</v>
      </c>
      <c r="J182" s="35" t="str">
        <f t="shared" si="12"/>
        <v>Number of days HH consumed oil, fat and butter (7days) : Two daysPRL</v>
      </c>
      <c r="K182" s="57">
        <f t="shared" si="13"/>
        <v>12.4530768549323</v>
      </c>
      <c r="L182" s="67">
        <v>0.124530768549323</v>
      </c>
    </row>
    <row r="183" spans="1:13" x14ac:dyDescent="0.35">
      <c r="A183" s="35" t="s">
        <v>3</v>
      </c>
      <c r="B183" s="35" t="s">
        <v>86</v>
      </c>
      <c r="C183" s="35" t="s">
        <v>104</v>
      </c>
      <c r="D183" s="35"/>
      <c r="E183" s="35" t="s">
        <v>10</v>
      </c>
      <c r="F183" s="52" t="s">
        <v>12</v>
      </c>
      <c r="G183" s="38" t="s">
        <v>175</v>
      </c>
      <c r="H183" s="36" t="s">
        <v>108</v>
      </c>
      <c r="I183" s="35" t="str">
        <f t="shared" si="11"/>
        <v>Number of days HH consumed oil, fat and butter (7days) : Three days</v>
      </c>
      <c r="J183" s="35" t="str">
        <f t="shared" si="12"/>
        <v>Number of days HH consumed oil, fat and butter (7days) : Three daysPRL</v>
      </c>
      <c r="K183" s="57">
        <f t="shared" si="13"/>
        <v>10.2028480581466</v>
      </c>
      <c r="L183" s="67">
        <v>0.10202848058146601</v>
      </c>
    </row>
    <row r="184" spans="1:13" x14ac:dyDescent="0.35">
      <c r="A184" s="35" t="s">
        <v>3</v>
      </c>
      <c r="B184" s="35" t="s">
        <v>86</v>
      </c>
      <c r="C184" s="35" t="s">
        <v>104</v>
      </c>
      <c r="D184" s="35"/>
      <c r="E184" s="35" t="s">
        <v>10</v>
      </c>
      <c r="F184" s="52" t="s">
        <v>12</v>
      </c>
      <c r="G184" s="38" t="s">
        <v>175</v>
      </c>
      <c r="H184" s="36" t="s">
        <v>109</v>
      </c>
      <c r="I184" s="35" t="str">
        <f t="shared" si="11"/>
        <v>Number of days HH consumed oil, fat and butter (7days) : Four days</v>
      </c>
      <c r="J184" s="35" t="str">
        <f t="shared" si="12"/>
        <v>Number of days HH consumed oil, fat and butter (7days) : Four daysPRL</v>
      </c>
      <c r="K184" s="57">
        <f t="shared" si="13"/>
        <v>7.5962527882910598</v>
      </c>
      <c r="L184" s="67">
        <v>7.5962527882910594E-2</v>
      </c>
    </row>
    <row r="185" spans="1:13" x14ac:dyDescent="0.35">
      <c r="A185" s="35" t="s">
        <v>3</v>
      </c>
      <c r="B185" s="35" t="s">
        <v>86</v>
      </c>
      <c r="C185" s="35" t="s">
        <v>104</v>
      </c>
      <c r="D185" s="35"/>
      <c r="E185" s="35" t="s">
        <v>10</v>
      </c>
      <c r="F185" s="52" t="s">
        <v>12</v>
      </c>
      <c r="G185" s="38" t="s">
        <v>175</v>
      </c>
      <c r="H185" s="36" t="s">
        <v>110</v>
      </c>
      <c r="I185" s="35" t="str">
        <f t="shared" si="11"/>
        <v xml:space="preserve">Number of days HH consumed oil, fat and butter (7days) : Five days </v>
      </c>
      <c r="J185" s="35" t="str">
        <f t="shared" si="12"/>
        <v>Number of days HH consumed oil, fat and butter (7days) : Five days PRL</v>
      </c>
      <c r="K185" s="57">
        <f t="shared" si="13"/>
        <v>10.5714052729986</v>
      </c>
      <c r="L185" s="67">
        <v>0.105714052729986</v>
      </c>
    </row>
    <row r="186" spans="1:13" x14ac:dyDescent="0.35">
      <c r="A186" s="35" t="s">
        <v>3</v>
      </c>
      <c r="B186" s="35" t="s">
        <v>86</v>
      </c>
      <c r="C186" s="35" t="s">
        <v>104</v>
      </c>
      <c r="D186" s="35"/>
      <c r="E186" s="35" t="s">
        <v>10</v>
      </c>
      <c r="F186" s="52" t="s">
        <v>12</v>
      </c>
      <c r="G186" s="38" t="s">
        <v>175</v>
      </c>
      <c r="H186" s="36" t="s">
        <v>111</v>
      </c>
      <c r="I186" s="35" t="str">
        <f t="shared" si="11"/>
        <v>Number of days HH consumed oil, fat and butter (7days) : Six days</v>
      </c>
      <c r="J186" s="35" t="str">
        <f t="shared" si="12"/>
        <v>Number of days HH consumed oil, fat and butter (7days) : Six daysPRL</v>
      </c>
      <c r="K186" s="57">
        <f t="shared" si="13"/>
        <v>2.4940958284033798</v>
      </c>
      <c r="L186" s="67">
        <v>2.4940958284033799E-2</v>
      </c>
    </row>
    <row r="187" spans="1:13" x14ac:dyDescent="0.35">
      <c r="A187" s="35" t="s">
        <v>3</v>
      </c>
      <c r="B187" s="35" t="s">
        <v>86</v>
      </c>
      <c r="C187" s="35" t="s">
        <v>104</v>
      </c>
      <c r="D187" s="35"/>
      <c r="E187" s="35" t="s">
        <v>10</v>
      </c>
      <c r="F187" s="52" t="s">
        <v>12</v>
      </c>
      <c r="G187" s="38" t="s">
        <v>175</v>
      </c>
      <c r="H187" s="36" t="s">
        <v>113</v>
      </c>
      <c r="I187" s="35" t="str">
        <f t="shared" si="11"/>
        <v>Number of days HH consumed oil, fat and butter (7days) : Everyday</v>
      </c>
      <c r="J187" s="35" t="str">
        <f t="shared" si="12"/>
        <v>Number of days HH consumed oil, fat and butter (7days) : EverydayPRL</v>
      </c>
      <c r="K187" s="57">
        <f t="shared" si="13"/>
        <v>38.888824054456101</v>
      </c>
      <c r="L187" s="67">
        <v>0.388888240544561</v>
      </c>
    </row>
    <row r="188" spans="1:13" x14ac:dyDescent="0.35">
      <c r="A188" s="40" t="s">
        <v>3</v>
      </c>
      <c r="B188" s="35" t="s">
        <v>86</v>
      </c>
      <c r="C188" s="35" t="s">
        <v>104</v>
      </c>
      <c r="D188" s="35"/>
      <c r="E188" s="35" t="s">
        <v>10</v>
      </c>
      <c r="F188" s="35" t="s">
        <v>11</v>
      </c>
      <c r="G188" s="38" t="s">
        <v>185</v>
      </c>
      <c r="H188" s="36" t="s">
        <v>112</v>
      </c>
      <c r="I188" s="35" t="str">
        <f t="shared" si="11"/>
        <v>Number of days HH consumed sugar or sweets (7days) : None</v>
      </c>
      <c r="J188" s="35" t="str">
        <f t="shared" si="12"/>
        <v>Number of days HH consumed sugar or sweets (7days) : NoneLebanese</v>
      </c>
      <c r="K188" s="57">
        <f t="shared" si="13"/>
        <v>20.1857016097632</v>
      </c>
      <c r="L188" s="67">
        <v>0.20185701609763201</v>
      </c>
    </row>
    <row r="189" spans="1:13" x14ac:dyDescent="0.35">
      <c r="A189" s="40" t="s">
        <v>3</v>
      </c>
      <c r="B189" s="35" t="s">
        <v>86</v>
      </c>
      <c r="C189" s="35" t="s">
        <v>104</v>
      </c>
      <c r="D189" s="35"/>
      <c r="E189" s="35" t="s">
        <v>10</v>
      </c>
      <c r="F189" s="35" t="s">
        <v>11</v>
      </c>
      <c r="G189" s="38" t="s">
        <v>185</v>
      </c>
      <c r="H189" s="36" t="s">
        <v>106</v>
      </c>
      <c r="I189" s="35" t="str">
        <f t="shared" si="11"/>
        <v>Number of days HH consumed sugar or sweets (7days) : One day</v>
      </c>
      <c r="J189" s="35" t="str">
        <f t="shared" si="12"/>
        <v>Number of days HH consumed sugar or sweets (7days) : One dayLebanese</v>
      </c>
      <c r="K189" s="57">
        <f t="shared" si="13"/>
        <v>16.819553042330902</v>
      </c>
      <c r="L189" s="67">
        <v>0.16819553042330901</v>
      </c>
    </row>
    <row r="190" spans="1:13" x14ac:dyDescent="0.35">
      <c r="A190" s="40" t="s">
        <v>3</v>
      </c>
      <c r="B190" s="35" t="s">
        <v>86</v>
      </c>
      <c r="C190" s="35" t="s">
        <v>104</v>
      </c>
      <c r="D190" s="35"/>
      <c r="E190" s="35" t="s">
        <v>10</v>
      </c>
      <c r="F190" s="35" t="s">
        <v>11</v>
      </c>
      <c r="G190" s="38" t="s">
        <v>185</v>
      </c>
      <c r="H190" s="36" t="s">
        <v>107</v>
      </c>
      <c r="I190" s="35" t="str">
        <f t="shared" si="11"/>
        <v>Number of days HH consumed sugar or sweets (7days) : Two days</v>
      </c>
      <c r="J190" s="35" t="str">
        <f t="shared" si="12"/>
        <v>Number of days HH consumed sugar or sweets (7days) : Two daysLebanese</v>
      </c>
      <c r="K190" s="57">
        <f t="shared" si="13"/>
        <v>17.711966011911802</v>
      </c>
      <c r="L190" s="67">
        <v>0.17711966011911801</v>
      </c>
    </row>
    <row r="191" spans="1:13" x14ac:dyDescent="0.35">
      <c r="A191" s="40" t="s">
        <v>3</v>
      </c>
      <c r="B191" s="35" t="s">
        <v>86</v>
      </c>
      <c r="C191" s="35" t="s">
        <v>104</v>
      </c>
      <c r="D191" s="35"/>
      <c r="E191" s="35" t="s">
        <v>10</v>
      </c>
      <c r="F191" s="35" t="s">
        <v>11</v>
      </c>
      <c r="G191" s="38" t="s">
        <v>185</v>
      </c>
      <c r="H191" s="36" t="s">
        <v>108</v>
      </c>
      <c r="I191" s="35" t="str">
        <f t="shared" si="11"/>
        <v>Number of days HH consumed sugar or sweets (7days) : Three days</v>
      </c>
      <c r="J191" s="35" t="str">
        <f t="shared" si="12"/>
        <v>Number of days HH consumed sugar or sweets (7days) : Three daysLebanese</v>
      </c>
      <c r="K191" s="57">
        <f t="shared" si="13"/>
        <v>11.0067124482515</v>
      </c>
      <c r="L191" s="67">
        <v>0.110067124482515</v>
      </c>
    </row>
    <row r="192" spans="1:13" x14ac:dyDescent="0.35">
      <c r="A192" s="40" t="s">
        <v>3</v>
      </c>
      <c r="B192" s="35" t="s">
        <v>86</v>
      </c>
      <c r="C192" s="35" t="s">
        <v>104</v>
      </c>
      <c r="D192" s="35"/>
      <c r="E192" s="35" t="s">
        <v>10</v>
      </c>
      <c r="F192" s="35" t="s">
        <v>11</v>
      </c>
      <c r="G192" s="38" t="s">
        <v>185</v>
      </c>
      <c r="H192" s="36" t="s">
        <v>109</v>
      </c>
      <c r="I192" s="35" t="str">
        <f t="shared" si="11"/>
        <v>Number of days HH consumed sugar or sweets (7days) : Four days</v>
      </c>
      <c r="J192" s="35" t="str">
        <f t="shared" si="12"/>
        <v>Number of days HH consumed sugar or sweets (7days) : Four daysLebanese</v>
      </c>
      <c r="K192" s="57">
        <f t="shared" si="13"/>
        <v>5.0902083385649997</v>
      </c>
      <c r="L192" s="67">
        <v>5.0902083385649999E-2</v>
      </c>
    </row>
    <row r="193" spans="1:13" x14ac:dyDescent="0.35">
      <c r="A193" s="40" t="s">
        <v>3</v>
      </c>
      <c r="B193" s="35" t="s">
        <v>86</v>
      </c>
      <c r="C193" s="35" t="s">
        <v>104</v>
      </c>
      <c r="D193" s="35"/>
      <c r="E193" s="35" t="s">
        <v>10</v>
      </c>
      <c r="F193" s="35" t="s">
        <v>11</v>
      </c>
      <c r="G193" s="38" t="s">
        <v>185</v>
      </c>
      <c r="H193" s="36" t="s">
        <v>110</v>
      </c>
      <c r="I193" s="35" t="str">
        <f t="shared" si="11"/>
        <v xml:space="preserve">Number of days HH consumed sugar or sweets (7days) : Five days </v>
      </c>
      <c r="J193" s="35" t="str">
        <f t="shared" si="12"/>
        <v>Number of days HH consumed sugar or sweets (7days) : Five days Lebanese</v>
      </c>
      <c r="K193" s="57">
        <f t="shared" si="13"/>
        <v>6.0473616032917503</v>
      </c>
      <c r="L193" s="67">
        <v>6.0473616032917503E-2</v>
      </c>
    </row>
    <row r="194" spans="1:13" x14ac:dyDescent="0.35">
      <c r="A194" s="40" t="s">
        <v>3</v>
      </c>
      <c r="B194" s="35" t="s">
        <v>86</v>
      </c>
      <c r="C194" s="35" t="s">
        <v>104</v>
      </c>
      <c r="D194" s="35"/>
      <c r="E194" s="35" t="s">
        <v>10</v>
      </c>
      <c r="F194" s="35" t="s">
        <v>11</v>
      </c>
      <c r="G194" s="38" t="s">
        <v>185</v>
      </c>
      <c r="H194" s="36" t="s">
        <v>111</v>
      </c>
      <c r="I194" s="35" t="str">
        <f t="shared" si="11"/>
        <v>Number of days HH consumed sugar or sweets (7days) : Six days</v>
      </c>
      <c r="J194" s="35" t="str">
        <f t="shared" si="12"/>
        <v>Number of days HH consumed sugar or sweets (7days) : Six daysLebanese</v>
      </c>
      <c r="K194" s="57">
        <f t="shared" si="13"/>
        <v>0.82188903432790006</v>
      </c>
      <c r="L194" s="67">
        <v>8.2188903432790002E-3</v>
      </c>
    </row>
    <row r="195" spans="1:13" x14ac:dyDescent="0.35">
      <c r="A195" s="40" t="s">
        <v>3</v>
      </c>
      <c r="B195" s="35" t="s">
        <v>86</v>
      </c>
      <c r="C195" s="35" t="s">
        <v>104</v>
      </c>
      <c r="D195" s="35"/>
      <c r="E195" s="35" t="s">
        <v>10</v>
      </c>
      <c r="F195" s="35" t="s">
        <v>11</v>
      </c>
      <c r="G195" s="38" t="s">
        <v>185</v>
      </c>
      <c r="H195" s="36" t="s">
        <v>113</v>
      </c>
      <c r="I195" s="35" t="str">
        <f t="shared" si="11"/>
        <v>Number of days HH consumed sugar or sweets (7days) : Everyday</v>
      </c>
      <c r="J195" s="35" t="str">
        <f t="shared" si="12"/>
        <v>Number of days HH consumed sugar or sweets (7days) : EverydayLebanese</v>
      </c>
      <c r="K195" s="57">
        <f t="shared" si="13"/>
        <v>22.316607911558002</v>
      </c>
      <c r="L195" s="67">
        <v>0.22316607911558001</v>
      </c>
    </row>
    <row r="196" spans="1:13" x14ac:dyDescent="0.35">
      <c r="A196" s="40" t="s">
        <v>3</v>
      </c>
      <c r="B196" s="35" t="s">
        <v>86</v>
      </c>
      <c r="C196" s="35" t="s">
        <v>104</v>
      </c>
      <c r="D196" s="35"/>
      <c r="E196" s="35" t="s">
        <v>10</v>
      </c>
      <c r="F196" s="35" t="s">
        <v>48</v>
      </c>
      <c r="G196" s="38" t="s">
        <v>185</v>
      </c>
      <c r="H196" s="36" t="s">
        <v>112</v>
      </c>
      <c r="I196" s="35" t="str">
        <f t="shared" si="11"/>
        <v>Number of days HH consumed sugar or sweets (7days) : None</v>
      </c>
      <c r="J196" s="35" t="str">
        <f t="shared" si="12"/>
        <v>Number of days HH consumed sugar or sweets (7days) : NoneMigrants</v>
      </c>
      <c r="K196" s="57">
        <f t="shared" si="13"/>
        <v>17.106354738867598</v>
      </c>
      <c r="L196" s="67">
        <v>0.17106354738867599</v>
      </c>
    </row>
    <row r="197" spans="1:13" x14ac:dyDescent="0.35">
      <c r="A197" s="40" t="s">
        <v>3</v>
      </c>
      <c r="B197" s="35" t="s">
        <v>86</v>
      </c>
      <c r="C197" s="35" t="s">
        <v>104</v>
      </c>
      <c r="D197" s="35"/>
      <c r="E197" s="35" t="s">
        <v>10</v>
      </c>
      <c r="F197" s="35" t="s">
        <v>48</v>
      </c>
      <c r="G197" s="38" t="s">
        <v>185</v>
      </c>
      <c r="H197" s="36" t="s">
        <v>106</v>
      </c>
      <c r="I197" s="35" t="str">
        <f t="shared" si="11"/>
        <v>Number of days HH consumed sugar or sweets (7days) : One day</v>
      </c>
      <c r="J197" s="35" t="str">
        <f t="shared" si="12"/>
        <v>Number of days HH consumed sugar or sweets (7days) : One dayMigrants</v>
      </c>
      <c r="K197" s="57">
        <f t="shared" si="13"/>
        <v>20.608705865634001</v>
      </c>
      <c r="L197" s="67">
        <v>0.20608705865634</v>
      </c>
      <c r="M197" s="67"/>
    </row>
    <row r="198" spans="1:13" x14ac:dyDescent="0.35">
      <c r="A198" s="40" t="s">
        <v>3</v>
      </c>
      <c r="B198" s="35" t="s">
        <v>86</v>
      </c>
      <c r="C198" s="35" t="s">
        <v>104</v>
      </c>
      <c r="D198" s="35"/>
      <c r="E198" s="35" t="s">
        <v>10</v>
      </c>
      <c r="F198" s="35" t="s">
        <v>48</v>
      </c>
      <c r="G198" s="38" t="s">
        <v>185</v>
      </c>
      <c r="H198" s="36" t="s">
        <v>107</v>
      </c>
      <c r="I198" s="35" t="str">
        <f t="shared" si="11"/>
        <v>Number of days HH consumed sugar or sweets (7days) : Two days</v>
      </c>
      <c r="J198" s="35" t="str">
        <f t="shared" si="12"/>
        <v>Number of days HH consumed sugar or sweets (7days) : Two daysMigrants</v>
      </c>
      <c r="K198" s="57">
        <f t="shared" si="13"/>
        <v>17.210825811224801</v>
      </c>
      <c r="L198" s="67">
        <v>0.172108258112248</v>
      </c>
      <c r="M198" s="67"/>
    </row>
    <row r="199" spans="1:13" x14ac:dyDescent="0.35">
      <c r="A199" s="40" t="s">
        <v>3</v>
      </c>
      <c r="B199" s="35" t="s">
        <v>86</v>
      </c>
      <c r="C199" s="35" t="s">
        <v>104</v>
      </c>
      <c r="D199" s="35"/>
      <c r="E199" s="35" t="s">
        <v>10</v>
      </c>
      <c r="F199" s="35" t="s">
        <v>48</v>
      </c>
      <c r="G199" s="38" t="s">
        <v>185</v>
      </c>
      <c r="H199" s="36" t="s">
        <v>108</v>
      </c>
      <c r="I199" s="35" t="str">
        <f t="shared" si="11"/>
        <v>Number of days HH consumed sugar or sweets (7days) : Three days</v>
      </c>
      <c r="J199" s="35" t="str">
        <f t="shared" si="12"/>
        <v>Number of days HH consumed sugar or sweets (7days) : Three daysMigrants</v>
      </c>
      <c r="K199" s="57">
        <f t="shared" ref="K199:K235" si="14">L199*100</f>
        <v>5.2933070935586102</v>
      </c>
      <c r="L199" s="67">
        <v>5.29330709355861E-2</v>
      </c>
      <c r="M199" s="67"/>
    </row>
    <row r="200" spans="1:13" x14ac:dyDescent="0.35">
      <c r="A200" s="40" t="s">
        <v>3</v>
      </c>
      <c r="B200" s="35" t="s">
        <v>86</v>
      </c>
      <c r="C200" s="35" t="s">
        <v>104</v>
      </c>
      <c r="D200" s="35"/>
      <c r="E200" s="35" t="s">
        <v>10</v>
      </c>
      <c r="F200" s="35" t="s">
        <v>48</v>
      </c>
      <c r="G200" s="38" t="s">
        <v>185</v>
      </c>
      <c r="H200" s="36" t="s">
        <v>109</v>
      </c>
      <c r="I200" s="35" t="str">
        <f t="shared" si="11"/>
        <v>Number of days HH consumed sugar or sweets (7days) : Four days</v>
      </c>
      <c r="J200" s="35" t="str">
        <f t="shared" si="12"/>
        <v>Number of days HH consumed sugar or sweets (7days) : Four daysMigrants</v>
      </c>
      <c r="K200" s="57">
        <f t="shared" si="14"/>
        <v>4.0871331446544197</v>
      </c>
      <c r="L200" s="67">
        <v>4.0871331446544201E-2</v>
      </c>
      <c r="M200" s="67"/>
    </row>
    <row r="201" spans="1:13" x14ac:dyDescent="0.35">
      <c r="A201" s="40" t="s">
        <v>3</v>
      </c>
      <c r="B201" s="35" t="s">
        <v>86</v>
      </c>
      <c r="C201" s="35" t="s">
        <v>104</v>
      </c>
      <c r="D201" s="35"/>
      <c r="E201" s="35" t="s">
        <v>10</v>
      </c>
      <c r="F201" s="35" t="s">
        <v>48</v>
      </c>
      <c r="G201" s="38" t="s">
        <v>185</v>
      </c>
      <c r="H201" s="36" t="s">
        <v>110</v>
      </c>
      <c r="I201" s="35" t="str">
        <f t="shared" si="11"/>
        <v xml:space="preserve">Number of days HH consumed sugar or sweets (7days) : Five days </v>
      </c>
      <c r="J201" s="35" t="str">
        <f t="shared" si="12"/>
        <v>Number of days HH consumed sugar or sweets (7days) : Five days Migrants</v>
      </c>
      <c r="K201" s="57">
        <f t="shared" si="14"/>
        <v>3.96891636877753</v>
      </c>
      <c r="L201" s="67">
        <v>3.9689163687775302E-2</v>
      </c>
      <c r="M201" s="67"/>
    </row>
    <row r="202" spans="1:13" x14ac:dyDescent="0.35">
      <c r="A202" s="40" t="s">
        <v>3</v>
      </c>
      <c r="B202" s="35" t="s">
        <v>86</v>
      </c>
      <c r="C202" s="35" t="s">
        <v>104</v>
      </c>
      <c r="D202" s="35"/>
      <c r="E202" s="35" t="s">
        <v>10</v>
      </c>
      <c r="F202" s="35" t="s">
        <v>48</v>
      </c>
      <c r="G202" s="38" t="s">
        <v>185</v>
      </c>
      <c r="H202" s="36" t="s">
        <v>111</v>
      </c>
      <c r="I202" s="35" t="str">
        <f t="shared" si="11"/>
        <v>Number of days HH consumed sugar or sweets (7days) : Six days</v>
      </c>
      <c r="J202" s="35" t="str">
        <f t="shared" si="12"/>
        <v>Number of days HH consumed sugar or sweets (7days) : Six daysMigrants</v>
      </c>
      <c r="K202" s="57">
        <f t="shared" si="14"/>
        <v>1.1586302200701</v>
      </c>
      <c r="L202" s="67">
        <v>1.1586302200701001E-2</v>
      </c>
      <c r="M202" s="67"/>
    </row>
    <row r="203" spans="1:13" x14ac:dyDescent="0.35">
      <c r="A203" s="40" t="s">
        <v>3</v>
      </c>
      <c r="B203" s="35" t="s">
        <v>86</v>
      </c>
      <c r="C203" s="35" t="s">
        <v>104</v>
      </c>
      <c r="D203" s="35"/>
      <c r="E203" s="35" t="s">
        <v>10</v>
      </c>
      <c r="F203" s="35" t="s">
        <v>48</v>
      </c>
      <c r="G203" s="38" t="s">
        <v>185</v>
      </c>
      <c r="H203" s="36" t="s">
        <v>113</v>
      </c>
      <c r="I203" s="35" t="str">
        <f t="shared" si="11"/>
        <v>Number of days HH consumed sugar or sweets (7days) : Everyday</v>
      </c>
      <c r="J203" s="35" t="str">
        <f t="shared" si="12"/>
        <v>Number of days HH consumed sugar or sweets (7days) : EverydayMigrants</v>
      </c>
      <c r="K203" s="57">
        <f t="shared" si="14"/>
        <v>30.566126757212903</v>
      </c>
      <c r="L203" s="67">
        <v>0.30566126757212903</v>
      </c>
      <c r="M203" s="67"/>
    </row>
    <row r="204" spans="1:13" x14ac:dyDescent="0.35">
      <c r="A204" s="40" t="s">
        <v>3</v>
      </c>
      <c r="B204" s="35" t="s">
        <v>86</v>
      </c>
      <c r="C204" s="35" t="s">
        <v>104</v>
      </c>
      <c r="D204" s="35"/>
      <c r="E204" s="35" t="s">
        <v>10</v>
      </c>
      <c r="F204" s="52" t="s">
        <v>12</v>
      </c>
      <c r="G204" s="38" t="s">
        <v>185</v>
      </c>
      <c r="H204" s="36" t="s">
        <v>112</v>
      </c>
      <c r="I204" s="35" t="str">
        <f t="shared" si="11"/>
        <v>Number of days HH consumed sugar or sweets (7days) : None</v>
      </c>
      <c r="J204" s="35" t="str">
        <f t="shared" si="12"/>
        <v>Number of days HH consumed sugar or sweets (7days) : NonePRL</v>
      </c>
      <c r="K204" s="57">
        <f t="shared" si="14"/>
        <v>22.965088868761001</v>
      </c>
      <c r="L204" s="67">
        <v>0.22965088868760999</v>
      </c>
    </row>
    <row r="205" spans="1:13" x14ac:dyDescent="0.35">
      <c r="A205" s="40" t="s">
        <v>3</v>
      </c>
      <c r="B205" s="35" t="s">
        <v>86</v>
      </c>
      <c r="C205" s="35" t="s">
        <v>104</v>
      </c>
      <c r="D205" s="35"/>
      <c r="E205" s="35" t="s">
        <v>10</v>
      </c>
      <c r="F205" s="52" t="s">
        <v>12</v>
      </c>
      <c r="G205" s="38" t="s">
        <v>185</v>
      </c>
      <c r="H205" s="36" t="s">
        <v>106</v>
      </c>
      <c r="I205" s="35" t="str">
        <f t="shared" si="11"/>
        <v>Number of days HH consumed sugar or sweets (7days) : One day</v>
      </c>
      <c r="J205" s="35" t="str">
        <f t="shared" si="12"/>
        <v>Number of days HH consumed sugar or sweets (7days) : One dayPRL</v>
      </c>
      <c r="K205" s="57">
        <f t="shared" si="14"/>
        <v>15.941250678947</v>
      </c>
      <c r="L205" s="67">
        <v>0.15941250678947</v>
      </c>
    </row>
    <row r="206" spans="1:13" x14ac:dyDescent="0.35">
      <c r="A206" s="40" t="s">
        <v>3</v>
      </c>
      <c r="B206" s="35" t="s">
        <v>86</v>
      </c>
      <c r="C206" s="35" t="s">
        <v>104</v>
      </c>
      <c r="D206" s="35"/>
      <c r="E206" s="35" t="s">
        <v>10</v>
      </c>
      <c r="F206" s="52" t="s">
        <v>12</v>
      </c>
      <c r="G206" s="38" t="s">
        <v>185</v>
      </c>
      <c r="H206" s="36" t="s">
        <v>107</v>
      </c>
      <c r="I206" s="35" t="str">
        <f t="shared" si="11"/>
        <v>Number of days HH consumed sugar or sweets (7days) : Two days</v>
      </c>
      <c r="J206" s="35" t="str">
        <f t="shared" si="12"/>
        <v>Number of days HH consumed sugar or sweets (7days) : Two daysPRL</v>
      </c>
      <c r="K206" s="57">
        <f t="shared" si="14"/>
        <v>15.595176007834599</v>
      </c>
      <c r="L206" s="67">
        <v>0.15595176007834599</v>
      </c>
    </row>
    <row r="207" spans="1:13" x14ac:dyDescent="0.35">
      <c r="A207" s="40" t="s">
        <v>3</v>
      </c>
      <c r="B207" s="35" t="s">
        <v>86</v>
      </c>
      <c r="C207" s="35" t="s">
        <v>104</v>
      </c>
      <c r="D207" s="35"/>
      <c r="E207" s="35" t="s">
        <v>10</v>
      </c>
      <c r="F207" s="52" t="s">
        <v>12</v>
      </c>
      <c r="G207" s="38" t="s">
        <v>185</v>
      </c>
      <c r="H207" s="36" t="s">
        <v>108</v>
      </c>
      <c r="I207" s="35" t="str">
        <f t="shared" si="11"/>
        <v>Number of days HH consumed sugar or sweets (7days) : Three days</v>
      </c>
      <c r="J207" s="35" t="str">
        <f t="shared" si="12"/>
        <v>Number of days HH consumed sugar or sweets (7days) : Three daysPRL</v>
      </c>
      <c r="K207" s="57">
        <f t="shared" si="14"/>
        <v>8.26794042779553</v>
      </c>
      <c r="L207" s="67">
        <v>8.2679404277955296E-2</v>
      </c>
    </row>
    <row r="208" spans="1:13" x14ac:dyDescent="0.35">
      <c r="A208" s="40" t="s">
        <v>3</v>
      </c>
      <c r="B208" s="35" t="s">
        <v>86</v>
      </c>
      <c r="C208" s="35" t="s">
        <v>104</v>
      </c>
      <c r="D208" s="35"/>
      <c r="E208" s="35" t="s">
        <v>10</v>
      </c>
      <c r="F208" s="52" t="s">
        <v>12</v>
      </c>
      <c r="G208" s="38" t="s">
        <v>185</v>
      </c>
      <c r="H208" s="36" t="s">
        <v>109</v>
      </c>
      <c r="I208" s="35" t="str">
        <f t="shared" si="11"/>
        <v>Number of days HH consumed sugar or sweets (7days) : Four days</v>
      </c>
      <c r="J208" s="35" t="str">
        <f t="shared" si="12"/>
        <v>Number of days HH consumed sugar or sweets (7days) : Four daysPRL</v>
      </c>
      <c r="K208" s="57">
        <f t="shared" si="14"/>
        <v>2.40165907362814</v>
      </c>
      <c r="L208" s="67">
        <v>2.4016590736281401E-2</v>
      </c>
    </row>
    <row r="209" spans="1:12" x14ac:dyDescent="0.35">
      <c r="A209" s="40" t="s">
        <v>3</v>
      </c>
      <c r="B209" s="35" t="s">
        <v>86</v>
      </c>
      <c r="C209" s="35" t="s">
        <v>104</v>
      </c>
      <c r="D209" s="35"/>
      <c r="E209" s="35" t="s">
        <v>10</v>
      </c>
      <c r="F209" s="52" t="s">
        <v>12</v>
      </c>
      <c r="G209" s="38" t="s">
        <v>185</v>
      </c>
      <c r="H209" s="36" t="s">
        <v>110</v>
      </c>
      <c r="I209" s="35" t="str">
        <f t="shared" si="11"/>
        <v xml:space="preserve">Number of days HH consumed sugar or sweets (7days) : Five days </v>
      </c>
      <c r="J209" s="35" t="str">
        <f t="shared" si="12"/>
        <v>Number of days HH consumed sugar or sweets (7days) : Five days PRL</v>
      </c>
      <c r="K209" s="57">
        <f t="shared" si="14"/>
        <v>4.8162837383355406</v>
      </c>
      <c r="L209" s="67">
        <v>4.8162837383355403E-2</v>
      </c>
    </row>
    <row r="210" spans="1:12" x14ac:dyDescent="0.35">
      <c r="A210" s="40" t="s">
        <v>3</v>
      </c>
      <c r="B210" s="35" t="s">
        <v>86</v>
      </c>
      <c r="C210" s="35" t="s">
        <v>104</v>
      </c>
      <c r="D210" s="35"/>
      <c r="E210" s="35" t="s">
        <v>10</v>
      </c>
      <c r="F210" s="52" t="s">
        <v>12</v>
      </c>
      <c r="G210" s="38" t="s">
        <v>185</v>
      </c>
      <c r="H210" s="36" t="s">
        <v>111</v>
      </c>
      <c r="I210" s="35" t="str">
        <f t="shared" ref="I210:I224" si="15">CONCATENATE(G210,H210)</f>
        <v>Number of days HH consumed sugar or sweets (7days) : Six days</v>
      </c>
      <c r="J210" s="35" t="str">
        <f t="shared" ref="J210:J224" si="16">CONCATENATE(G210,H210,F210)</f>
        <v>Number of days HH consumed sugar or sweets (7days) : Six daysPRL</v>
      </c>
      <c r="K210" s="57">
        <f t="shared" si="14"/>
        <v>0.86378448433347998</v>
      </c>
      <c r="L210" s="67">
        <v>8.6378448433348E-3</v>
      </c>
    </row>
    <row r="211" spans="1:12" x14ac:dyDescent="0.35">
      <c r="A211" s="40" t="s">
        <v>3</v>
      </c>
      <c r="B211" s="35" t="s">
        <v>86</v>
      </c>
      <c r="C211" s="35" t="s">
        <v>104</v>
      </c>
      <c r="D211" s="35"/>
      <c r="E211" s="35" t="s">
        <v>10</v>
      </c>
      <c r="F211" s="52" t="s">
        <v>12</v>
      </c>
      <c r="G211" s="38" t="s">
        <v>185</v>
      </c>
      <c r="H211" s="36" t="s">
        <v>113</v>
      </c>
      <c r="I211" s="35" t="str">
        <f t="shared" si="15"/>
        <v>Number of days HH consumed sugar or sweets (7days) : Everyday</v>
      </c>
      <c r="J211" s="35" t="str">
        <f t="shared" si="16"/>
        <v>Number of days HH consumed sugar or sweets (7days) : EverydayPRL</v>
      </c>
      <c r="K211" s="57">
        <f t="shared" si="14"/>
        <v>29.1488167203647</v>
      </c>
      <c r="L211" s="67">
        <v>0.29148816720364701</v>
      </c>
    </row>
    <row r="212" spans="1:12" x14ac:dyDescent="0.35">
      <c r="A212" s="40" t="s">
        <v>3</v>
      </c>
      <c r="B212" s="35" t="s">
        <v>86</v>
      </c>
      <c r="C212" s="35" t="s">
        <v>104</v>
      </c>
      <c r="D212" s="35"/>
      <c r="E212" s="35" t="s">
        <v>10</v>
      </c>
      <c r="F212" s="35" t="s">
        <v>11</v>
      </c>
      <c r="G212" s="38" t="s">
        <v>195</v>
      </c>
      <c r="H212" s="36" t="s">
        <v>112</v>
      </c>
      <c r="I212" s="35" t="str">
        <f t="shared" si="15"/>
        <v>Number of days HH consumed condiments, spices (7days) : None</v>
      </c>
      <c r="J212" s="35" t="str">
        <f t="shared" si="16"/>
        <v>Number of days HH consumed condiments, spices (7days) : NoneLebanese</v>
      </c>
      <c r="K212" s="57">
        <f t="shared" si="14"/>
        <v>2.77810810411908</v>
      </c>
      <c r="L212" s="67">
        <v>2.77810810411908E-2</v>
      </c>
    </row>
    <row r="213" spans="1:12" x14ac:dyDescent="0.35">
      <c r="A213" s="40" t="s">
        <v>3</v>
      </c>
      <c r="B213" s="35" t="s">
        <v>86</v>
      </c>
      <c r="C213" s="35" t="s">
        <v>104</v>
      </c>
      <c r="D213" s="35"/>
      <c r="E213" s="35" t="s">
        <v>10</v>
      </c>
      <c r="F213" s="35" t="s">
        <v>11</v>
      </c>
      <c r="G213" s="38" t="s">
        <v>195</v>
      </c>
      <c r="H213" s="36" t="s">
        <v>106</v>
      </c>
      <c r="I213" s="35" t="str">
        <f t="shared" si="15"/>
        <v>Number of days HH consumed condiments, spices (7days) : One day</v>
      </c>
      <c r="J213" s="35" t="str">
        <f t="shared" si="16"/>
        <v>Number of days HH consumed condiments, spices (7days) : One dayLebanese</v>
      </c>
      <c r="K213" s="57">
        <f t="shared" si="14"/>
        <v>6.04235119210189</v>
      </c>
      <c r="L213" s="67">
        <v>6.0423511921018899E-2</v>
      </c>
    </row>
    <row r="214" spans="1:12" x14ac:dyDescent="0.35">
      <c r="A214" s="40" t="s">
        <v>3</v>
      </c>
      <c r="B214" s="35" t="s">
        <v>86</v>
      </c>
      <c r="C214" s="35" t="s">
        <v>104</v>
      </c>
      <c r="D214" s="35"/>
      <c r="E214" s="35" t="s">
        <v>10</v>
      </c>
      <c r="F214" s="35" t="s">
        <v>11</v>
      </c>
      <c r="G214" s="38" t="s">
        <v>195</v>
      </c>
      <c r="H214" s="36" t="s">
        <v>107</v>
      </c>
      <c r="I214" s="35" t="str">
        <f t="shared" si="15"/>
        <v>Number of days HH consumed condiments, spices (7days) : Two days</v>
      </c>
      <c r="J214" s="35" t="str">
        <f t="shared" si="16"/>
        <v>Number of days HH consumed condiments, spices (7days) : Two daysLebanese</v>
      </c>
      <c r="K214" s="57">
        <f t="shared" si="14"/>
        <v>8.0396385645182402</v>
      </c>
      <c r="L214" s="67">
        <v>8.0396385645182394E-2</v>
      </c>
    </row>
    <row r="215" spans="1:12" x14ac:dyDescent="0.35">
      <c r="A215" s="40" t="s">
        <v>3</v>
      </c>
      <c r="B215" s="35" t="s">
        <v>86</v>
      </c>
      <c r="C215" s="35" t="s">
        <v>104</v>
      </c>
      <c r="D215" s="35"/>
      <c r="E215" s="35" t="s">
        <v>10</v>
      </c>
      <c r="F215" s="35" t="s">
        <v>11</v>
      </c>
      <c r="G215" s="38" t="s">
        <v>195</v>
      </c>
      <c r="H215" s="36" t="s">
        <v>108</v>
      </c>
      <c r="I215" s="35" t="str">
        <f t="shared" si="15"/>
        <v>Number of days HH consumed condiments, spices (7days) : Three days</v>
      </c>
      <c r="J215" s="35" t="str">
        <f t="shared" si="16"/>
        <v>Number of days HH consumed condiments, spices (7days) : Three daysLebanese</v>
      </c>
      <c r="K215" s="57">
        <f t="shared" si="14"/>
        <v>8.8341018765362502</v>
      </c>
      <c r="L215" s="67">
        <v>8.8341018765362503E-2</v>
      </c>
    </row>
    <row r="216" spans="1:12" x14ac:dyDescent="0.35">
      <c r="A216" s="40" t="s">
        <v>3</v>
      </c>
      <c r="B216" s="35" t="s">
        <v>86</v>
      </c>
      <c r="C216" s="35" t="s">
        <v>104</v>
      </c>
      <c r="D216" s="35"/>
      <c r="E216" s="35" t="s">
        <v>10</v>
      </c>
      <c r="F216" s="35" t="s">
        <v>11</v>
      </c>
      <c r="G216" s="38" t="s">
        <v>195</v>
      </c>
      <c r="H216" s="36" t="s">
        <v>109</v>
      </c>
      <c r="I216" s="35" t="str">
        <f t="shared" si="15"/>
        <v>Number of days HH consumed condiments, spices (7days) : Four days</v>
      </c>
      <c r="J216" s="35" t="str">
        <f t="shared" si="16"/>
        <v>Number of days HH consumed condiments, spices (7days) : Four daysLebanese</v>
      </c>
      <c r="K216" s="57">
        <f t="shared" si="14"/>
        <v>7.5161263046994709</v>
      </c>
      <c r="L216" s="67">
        <v>7.5161263046994706E-2</v>
      </c>
    </row>
    <row r="217" spans="1:12" x14ac:dyDescent="0.35">
      <c r="A217" s="40" t="s">
        <v>3</v>
      </c>
      <c r="B217" s="35" t="s">
        <v>86</v>
      </c>
      <c r="C217" s="35" t="s">
        <v>104</v>
      </c>
      <c r="D217" s="35"/>
      <c r="E217" s="35" t="s">
        <v>10</v>
      </c>
      <c r="F217" s="35" t="s">
        <v>11</v>
      </c>
      <c r="G217" s="38" t="s">
        <v>195</v>
      </c>
      <c r="H217" s="36" t="s">
        <v>110</v>
      </c>
      <c r="I217" s="35" t="str">
        <f t="shared" si="15"/>
        <v xml:space="preserve">Number of days HH consumed condiments, spices (7days) : Five days </v>
      </c>
      <c r="J217" s="35" t="str">
        <f t="shared" si="16"/>
        <v>Number of days HH consumed condiments, spices (7days) : Five days Lebanese</v>
      </c>
      <c r="K217" s="57">
        <f t="shared" si="14"/>
        <v>9.9460549279660491</v>
      </c>
      <c r="L217" s="67">
        <v>9.9460549279660498E-2</v>
      </c>
    </row>
    <row r="218" spans="1:12" x14ac:dyDescent="0.35">
      <c r="A218" s="40" t="s">
        <v>3</v>
      </c>
      <c r="B218" s="35" t="s">
        <v>86</v>
      </c>
      <c r="C218" s="35" t="s">
        <v>104</v>
      </c>
      <c r="D218" s="35"/>
      <c r="E218" s="35" t="s">
        <v>10</v>
      </c>
      <c r="F218" s="35" t="s">
        <v>11</v>
      </c>
      <c r="G218" s="38" t="s">
        <v>195</v>
      </c>
      <c r="H218" s="36" t="s">
        <v>111</v>
      </c>
      <c r="I218" s="35" t="str">
        <f t="shared" si="15"/>
        <v>Number of days HH consumed condiments, spices (7days) : Six days</v>
      </c>
      <c r="J218" s="35" t="str">
        <f t="shared" si="16"/>
        <v>Number of days HH consumed condiments, spices (7days) : Six daysLebanese</v>
      </c>
      <c r="K218" s="57">
        <f t="shared" si="14"/>
        <v>5.2984774055283399</v>
      </c>
      <c r="L218" s="67">
        <v>5.2984774055283401E-2</v>
      </c>
    </row>
    <row r="219" spans="1:12" x14ac:dyDescent="0.35">
      <c r="A219" s="40" t="s">
        <v>3</v>
      </c>
      <c r="B219" s="35" t="s">
        <v>86</v>
      </c>
      <c r="C219" s="35" t="s">
        <v>104</v>
      </c>
      <c r="D219" s="35"/>
      <c r="E219" s="35" t="s">
        <v>10</v>
      </c>
      <c r="F219" s="35" t="s">
        <v>11</v>
      </c>
      <c r="G219" s="38" t="s">
        <v>195</v>
      </c>
      <c r="H219" s="36" t="s">
        <v>113</v>
      </c>
      <c r="I219" s="35" t="str">
        <f t="shared" si="15"/>
        <v>Number of days HH consumed condiments, spices (7days) : Everyday</v>
      </c>
      <c r="J219" s="35" t="str">
        <f t="shared" si="16"/>
        <v>Number of days HH consumed condiments, spices (7days) : EverydayLebanese</v>
      </c>
      <c r="K219" s="57">
        <f t="shared" si="14"/>
        <v>51.5451416245307</v>
      </c>
      <c r="L219" s="67">
        <v>0.51545141624530699</v>
      </c>
    </row>
    <row r="220" spans="1:12" x14ac:dyDescent="0.35">
      <c r="A220" s="40" t="s">
        <v>3</v>
      </c>
      <c r="B220" s="35" t="s">
        <v>86</v>
      </c>
      <c r="C220" s="35" t="s">
        <v>104</v>
      </c>
      <c r="D220" s="35"/>
      <c r="E220" s="35" t="s">
        <v>10</v>
      </c>
      <c r="F220" s="35" t="s">
        <v>48</v>
      </c>
      <c r="G220" s="38" t="s">
        <v>195</v>
      </c>
      <c r="H220" s="36" t="s">
        <v>112</v>
      </c>
      <c r="I220" s="35" t="str">
        <f t="shared" si="15"/>
        <v>Number of days HH consumed condiments, spices (7days) : None</v>
      </c>
      <c r="J220" s="35" t="str">
        <f t="shared" si="16"/>
        <v>Number of days HH consumed condiments, spices (7days) : NoneMigrants</v>
      </c>
      <c r="K220" s="57">
        <f t="shared" si="14"/>
        <v>2.48888871579133</v>
      </c>
      <c r="L220" s="67">
        <v>2.4888887157913299E-2</v>
      </c>
    </row>
    <row r="221" spans="1:12" x14ac:dyDescent="0.35">
      <c r="A221" s="40" t="s">
        <v>3</v>
      </c>
      <c r="B221" s="35" t="s">
        <v>86</v>
      </c>
      <c r="C221" s="35" t="s">
        <v>104</v>
      </c>
      <c r="D221" s="35"/>
      <c r="E221" s="35" t="s">
        <v>10</v>
      </c>
      <c r="F221" s="35" t="s">
        <v>48</v>
      </c>
      <c r="G221" s="38" t="s">
        <v>195</v>
      </c>
      <c r="H221" s="36" t="s">
        <v>106</v>
      </c>
      <c r="I221" s="35" t="str">
        <f t="shared" si="15"/>
        <v>Number of days HH consumed condiments, spices (7days) : One day</v>
      </c>
      <c r="J221" s="35" t="str">
        <f t="shared" si="16"/>
        <v>Number of days HH consumed condiments, spices (7days) : One dayMigrants</v>
      </c>
      <c r="K221" s="57">
        <f t="shared" si="14"/>
        <v>5.2041512838407504</v>
      </c>
      <c r="L221" s="67">
        <v>5.2041512838407501E-2</v>
      </c>
    </row>
    <row r="222" spans="1:12" x14ac:dyDescent="0.35">
      <c r="A222" s="40" t="s">
        <v>3</v>
      </c>
      <c r="B222" s="35" t="s">
        <v>86</v>
      </c>
      <c r="C222" s="35" t="s">
        <v>104</v>
      </c>
      <c r="D222" s="35"/>
      <c r="E222" s="35" t="s">
        <v>10</v>
      </c>
      <c r="F222" s="35" t="s">
        <v>48</v>
      </c>
      <c r="G222" s="38" t="s">
        <v>195</v>
      </c>
      <c r="H222" s="36" t="s">
        <v>107</v>
      </c>
      <c r="I222" s="35" t="str">
        <f t="shared" si="15"/>
        <v>Number of days HH consumed condiments, spices (7days) : Two days</v>
      </c>
      <c r="J222" s="35" t="str">
        <f t="shared" si="16"/>
        <v>Number of days HH consumed condiments, spices (7days) : Two daysMigrants</v>
      </c>
      <c r="K222" s="57">
        <f t="shared" si="14"/>
        <v>8.1535513076036903</v>
      </c>
      <c r="L222" s="67">
        <v>8.1535513076036903E-2</v>
      </c>
    </row>
    <row r="223" spans="1:12" x14ac:dyDescent="0.35">
      <c r="A223" s="40" t="s">
        <v>3</v>
      </c>
      <c r="B223" s="35" t="s">
        <v>86</v>
      </c>
      <c r="C223" s="35" t="s">
        <v>104</v>
      </c>
      <c r="D223" s="35"/>
      <c r="E223" s="35" t="s">
        <v>10</v>
      </c>
      <c r="F223" s="35" t="s">
        <v>48</v>
      </c>
      <c r="G223" s="38" t="s">
        <v>195</v>
      </c>
      <c r="H223" s="36" t="s">
        <v>108</v>
      </c>
      <c r="I223" s="35" t="str">
        <f t="shared" si="15"/>
        <v>Number of days HH consumed condiments, spices (7days) : Three days</v>
      </c>
      <c r="J223" s="35" t="str">
        <f t="shared" si="16"/>
        <v>Number of days HH consumed condiments, spices (7days) : Three daysMigrants</v>
      </c>
      <c r="K223" s="57">
        <f t="shared" si="14"/>
        <v>10.9302628217985</v>
      </c>
      <c r="L223" s="67">
        <v>0.109302628217985</v>
      </c>
    </row>
    <row r="224" spans="1:12" x14ac:dyDescent="0.35">
      <c r="A224" s="40" t="s">
        <v>3</v>
      </c>
      <c r="B224" s="35" t="s">
        <v>86</v>
      </c>
      <c r="C224" s="35" t="s">
        <v>104</v>
      </c>
      <c r="D224" s="35"/>
      <c r="E224" s="35" t="s">
        <v>10</v>
      </c>
      <c r="F224" s="35" t="s">
        <v>48</v>
      </c>
      <c r="G224" s="38" t="s">
        <v>195</v>
      </c>
      <c r="H224" s="36" t="s">
        <v>109</v>
      </c>
      <c r="I224" s="35" t="str">
        <f t="shared" si="15"/>
        <v>Number of days HH consumed condiments, spices (7days) : Four days</v>
      </c>
      <c r="J224" s="35" t="str">
        <f t="shared" si="16"/>
        <v>Number of days HH consumed condiments, spices (7days) : Four daysMigrants</v>
      </c>
      <c r="K224" s="57">
        <f t="shared" si="14"/>
        <v>13.034477625030499</v>
      </c>
      <c r="L224" s="67">
        <v>0.13034477625030499</v>
      </c>
    </row>
    <row r="225" spans="1:12" x14ac:dyDescent="0.35">
      <c r="A225" s="40" t="s">
        <v>3</v>
      </c>
      <c r="B225" s="35" t="s">
        <v>86</v>
      </c>
      <c r="C225" s="35" t="s">
        <v>104</v>
      </c>
      <c r="D225" s="35"/>
      <c r="E225" s="35" t="s">
        <v>10</v>
      </c>
      <c r="F225" s="35" t="s">
        <v>48</v>
      </c>
      <c r="G225" s="38" t="s">
        <v>195</v>
      </c>
      <c r="H225" s="36" t="s">
        <v>110</v>
      </c>
      <c r="I225" s="35" t="str">
        <f t="shared" ref="I225:I259" si="17">CONCATENATE(G225,H225)</f>
        <v xml:space="preserve">Number of days HH consumed condiments, spices (7days) : Five days </v>
      </c>
      <c r="J225" s="35" t="str">
        <f t="shared" ref="J225:J259" si="18">CONCATENATE(G225,H225,F225)</f>
        <v>Number of days HH consumed condiments, spices (7days) : Five days Migrants</v>
      </c>
      <c r="K225" s="57">
        <f t="shared" si="14"/>
        <v>10.4058501353399</v>
      </c>
      <c r="L225" s="67">
        <v>0.104058501353399</v>
      </c>
    </row>
    <row r="226" spans="1:12" x14ac:dyDescent="0.35">
      <c r="A226" s="40" t="s">
        <v>3</v>
      </c>
      <c r="B226" s="35" t="s">
        <v>86</v>
      </c>
      <c r="C226" s="35" t="s">
        <v>104</v>
      </c>
      <c r="D226" s="35"/>
      <c r="E226" s="35" t="s">
        <v>10</v>
      </c>
      <c r="F226" s="35" t="s">
        <v>48</v>
      </c>
      <c r="G226" s="38" t="s">
        <v>195</v>
      </c>
      <c r="H226" s="36" t="s">
        <v>111</v>
      </c>
      <c r="I226" s="35" t="str">
        <f t="shared" si="17"/>
        <v>Number of days HH consumed condiments, spices (7days) : Six days</v>
      </c>
      <c r="J226" s="35" t="str">
        <f t="shared" si="18"/>
        <v>Number of days HH consumed condiments, spices (7days) : Six daysMigrants</v>
      </c>
      <c r="K226" s="57">
        <f t="shared" si="14"/>
        <v>3.3602517802545204</v>
      </c>
      <c r="L226" s="67">
        <v>3.3602517802545202E-2</v>
      </c>
    </row>
    <row r="227" spans="1:12" x14ac:dyDescent="0.35">
      <c r="A227" s="40" t="s">
        <v>3</v>
      </c>
      <c r="B227" s="35" t="s">
        <v>86</v>
      </c>
      <c r="C227" s="35" t="s">
        <v>104</v>
      </c>
      <c r="D227" s="35"/>
      <c r="E227" s="35" t="s">
        <v>10</v>
      </c>
      <c r="F227" s="35" t="s">
        <v>48</v>
      </c>
      <c r="G227" s="38" t="s">
        <v>195</v>
      </c>
      <c r="H227" s="36" t="s">
        <v>113</v>
      </c>
      <c r="I227" s="35" t="str">
        <f t="shared" si="17"/>
        <v>Number of days HH consumed condiments, spices (7days) : Everyday</v>
      </c>
      <c r="J227" s="35" t="str">
        <f t="shared" si="18"/>
        <v>Number of days HH consumed condiments, spices (7days) : EverydayMigrants</v>
      </c>
      <c r="K227" s="57">
        <f t="shared" si="14"/>
        <v>46.422566330340899</v>
      </c>
      <c r="L227" s="67">
        <v>0.46422566330340898</v>
      </c>
    </row>
    <row r="228" spans="1:12" x14ac:dyDescent="0.35">
      <c r="A228" s="40" t="s">
        <v>3</v>
      </c>
      <c r="B228" s="35" t="s">
        <v>86</v>
      </c>
      <c r="C228" s="35" t="s">
        <v>104</v>
      </c>
      <c r="D228" s="35"/>
      <c r="E228" s="35" t="s">
        <v>10</v>
      </c>
      <c r="F228" s="52" t="s">
        <v>12</v>
      </c>
      <c r="G228" s="38" t="s">
        <v>195</v>
      </c>
      <c r="H228" s="36" t="s">
        <v>112</v>
      </c>
      <c r="I228" s="35" t="str">
        <f t="shared" si="17"/>
        <v>Number of days HH consumed condiments, spices (7days) : None</v>
      </c>
      <c r="J228" s="35" t="str">
        <f t="shared" si="18"/>
        <v>Number of days HH consumed condiments, spices (7days) : NonePRL</v>
      </c>
      <c r="K228" s="57">
        <f t="shared" si="14"/>
        <v>2.68311261515864</v>
      </c>
      <c r="L228" s="67">
        <v>2.68311261515864E-2</v>
      </c>
    </row>
    <row r="229" spans="1:12" x14ac:dyDescent="0.35">
      <c r="A229" s="40" t="s">
        <v>3</v>
      </c>
      <c r="B229" s="35" t="s">
        <v>86</v>
      </c>
      <c r="C229" s="35" t="s">
        <v>104</v>
      </c>
      <c r="D229" s="35"/>
      <c r="E229" s="35" t="s">
        <v>10</v>
      </c>
      <c r="F229" s="52" t="s">
        <v>12</v>
      </c>
      <c r="G229" s="38" t="s">
        <v>195</v>
      </c>
      <c r="H229" s="36" t="s">
        <v>106</v>
      </c>
      <c r="I229" s="35" t="str">
        <f t="shared" si="17"/>
        <v>Number of days HH consumed condiments, spices (7days) : One day</v>
      </c>
      <c r="J229" s="35" t="str">
        <f t="shared" si="18"/>
        <v>Number of days HH consumed condiments, spices (7days) : One dayPRL</v>
      </c>
      <c r="K229" s="57">
        <f t="shared" si="14"/>
        <v>5.74908582987669</v>
      </c>
      <c r="L229" s="67">
        <v>5.7490858298766899E-2</v>
      </c>
    </row>
    <row r="230" spans="1:12" x14ac:dyDescent="0.35">
      <c r="A230" s="40" t="s">
        <v>3</v>
      </c>
      <c r="B230" s="35" t="s">
        <v>86</v>
      </c>
      <c r="C230" s="35" t="s">
        <v>104</v>
      </c>
      <c r="D230" s="35"/>
      <c r="E230" s="35" t="s">
        <v>10</v>
      </c>
      <c r="F230" s="52" t="s">
        <v>12</v>
      </c>
      <c r="G230" s="38" t="s">
        <v>195</v>
      </c>
      <c r="H230" s="36" t="s">
        <v>107</v>
      </c>
      <c r="I230" s="35" t="str">
        <f t="shared" si="17"/>
        <v>Number of days HH consumed condiments, spices (7days) : Two days</v>
      </c>
      <c r="J230" s="35" t="str">
        <f t="shared" si="18"/>
        <v>Number of days HH consumed condiments, spices (7days) : Two daysPRL</v>
      </c>
      <c r="K230" s="57">
        <f t="shared" si="14"/>
        <v>7.89978730813871</v>
      </c>
      <c r="L230" s="67">
        <v>7.8997873081387102E-2</v>
      </c>
    </row>
    <row r="231" spans="1:12" x14ac:dyDescent="0.35">
      <c r="A231" s="40" t="s">
        <v>3</v>
      </c>
      <c r="B231" s="35" t="s">
        <v>86</v>
      </c>
      <c r="C231" s="35" t="s">
        <v>104</v>
      </c>
      <c r="D231" s="35"/>
      <c r="E231" s="35" t="s">
        <v>10</v>
      </c>
      <c r="F231" s="52" t="s">
        <v>12</v>
      </c>
      <c r="G231" s="38" t="s">
        <v>195</v>
      </c>
      <c r="H231" s="36" t="s">
        <v>108</v>
      </c>
      <c r="I231" s="35" t="str">
        <f t="shared" si="17"/>
        <v>Number of days HH consumed condiments, spices (7days) : Three days</v>
      </c>
      <c r="J231" s="35" t="str">
        <f t="shared" si="18"/>
        <v>Number of days HH consumed condiments, spices (7days) : Three daysPRL</v>
      </c>
      <c r="K231" s="57">
        <f t="shared" si="14"/>
        <v>9.3627554977432705</v>
      </c>
      <c r="L231" s="67">
        <v>9.3627554977432706E-2</v>
      </c>
    </row>
    <row r="232" spans="1:12" x14ac:dyDescent="0.35">
      <c r="A232" s="40" t="s">
        <v>3</v>
      </c>
      <c r="B232" s="35" t="s">
        <v>86</v>
      </c>
      <c r="C232" s="35" t="s">
        <v>104</v>
      </c>
      <c r="D232" s="35"/>
      <c r="E232" s="35" t="s">
        <v>10</v>
      </c>
      <c r="F232" s="52" t="s">
        <v>12</v>
      </c>
      <c r="G232" s="38" t="s">
        <v>195</v>
      </c>
      <c r="H232" s="36" t="s">
        <v>109</v>
      </c>
      <c r="I232" s="35" t="str">
        <f t="shared" si="17"/>
        <v>Number of days HH consumed condiments, spices (7days) : Four days</v>
      </c>
      <c r="J232" s="35" t="str">
        <f t="shared" si="18"/>
        <v>Number of days HH consumed condiments, spices (7days) : Four daysPRL</v>
      </c>
      <c r="K232" s="57">
        <f t="shared" si="14"/>
        <v>8.9158153388568095</v>
      </c>
      <c r="L232" s="67">
        <v>8.9158153388568098E-2</v>
      </c>
    </row>
    <row r="233" spans="1:12" x14ac:dyDescent="0.35">
      <c r="A233" s="40" t="s">
        <v>3</v>
      </c>
      <c r="B233" s="35" t="s">
        <v>86</v>
      </c>
      <c r="C233" s="35" t="s">
        <v>104</v>
      </c>
      <c r="D233" s="35"/>
      <c r="E233" s="35" t="s">
        <v>10</v>
      </c>
      <c r="F233" s="52" t="s">
        <v>12</v>
      </c>
      <c r="G233" s="38" t="s">
        <v>195</v>
      </c>
      <c r="H233" s="36" t="s">
        <v>110</v>
      </c>
      <c r="I233" s="35" t="str">
        <f t="shared" si="17"/>
        <v xml:space="preserve">Number of days HH consumed condiments, spices (7days) : Five days </v>
      </c>
      <c r="J233" s="35" t="str">
        <f t="shared" si="18"/>
        <v>Number of days HH consumed condiments, spices (7days) : Five days PRL</v>
      </c>
      <c r="K233" s="57">
        <f t="shared" si="14"/>
        <v>9.6339208637705802</v>
      </c>
      <c r="L233" s="67">
        <v>9.63392086377058E-2</v>
      </c>
    </row>
    <row r="234" spans="1:12" x14ac:dyDescent="0.35">
      <c r="A234" s="40" t="s">
        <v>3</v>
      </c>
      <c r="B234" s="35" t="s">
        <v>86</v>
      </c>
      <c r="C234" s="35" t="s">
        <v>104</v>
      </c>
      <c r="D234" s="35"/>
      <c r="E234" s="35" t="s">
        <v>10</v>
      </c>
      <c r="F234" s="52" t="s">
        <v>12</v>
      </c>
      <c r="G234" s="38" t="s">
        <v>195</v>
      </c>
      <c r="H234" s="36" t="s">
        <v>111</v>
      </c>
      <c r="I234" s="35" t="str">
        <f t="shared" si="17"/>
        <v>Number of days HH consumed condiments, spices (7days) : Six days</v>
      </c>
      <c r="J234" s="35" t="str">
        <f t="shared" si="18"/>
        <v>Number of days HH consumed condiments, spices (7days) : Six daysPRL</v>
      </c>
      <c r="K234" s="57">
        <f t="shared" si="14"/>
        <v>1.97759141290259</v>
      </c>
      <c r="L234" s="67">
        <v>1.97759141290259E-2</v>
      </c>
    </row>
    <row r="235" spans="1:12" x14ac:dyDescent="0.35">
      <c r="A235" s="40" t="s">
        <v>3</v>
      </c>
      <c r="B235" s="35" t="s">
        <v>86</v>
      </c>
      <c r="C235" s="35" t="s">
        <v>104</v>
      </c>
      <c r="D235" s="35"/>
      <c r="E235" s="35" t="s">
        <v>10</v>
      </c>
      <c r="F235" s="52" t="s">
        <v>12</v>
      </c>
      <c r="G235" s="38" t="s">
        <v>195</v>
      </c>
      <c r="H235" s="36" t="s">
        <v>113</v>
      </c>
      <c r="I235" s="35" t="str">
        <f t="shared" si="17"/>
        <v>Number of days HH consumed condiments, spices (7days) : Everyday</v>
      </c>
      <c r="J235" s="35" t="str">
        <f t="shared" si="18"/>
        <v>Number of days HH consumed condiments, spices (7days) : EverydayPRL</v>
      </c>
      <c r="K235" s="57">
        <f t="shared" si="14"/>
        <v>53.777931133552705</v>
      </c>
      <c r="L235" s="67">
        <v>0.53777931133552703</v>
      </c>
    </row>
    <row r="236" spans="1:12" x14ac:dyDescent="0.35">
      <c r="A236" s="40" t="s">
        <v>3</v>
      </c>
      <c r="B236" s="35" t="s">
        <v>207</v>
      </c>
      <c r="D236" s="35" t="s">
        <v>205</v>
      </c>
      <c r="E236" s="35" t="s">
        <v>10</v>
      </c>
      <c r="F236" s="40" t="s">
        <v>11</v>
      </c>
      <c r="G236" s="38" t="s">
        <v>204</v>
      </c>
      <c r="H236" s="36" t="s">
        <v>65</v>
      </c>
      <c r="I236" s="35" t="str">
        <f t="shared" si="17"/>
        <v>Children under 24 months using infant formula : Yes</v>
      </c>
      <c r="J236" s="35" t="str">
        <f t="shared" si="18"/>
        <v>Children under 24 months using infant formula : YesLebanese</v>
      </c>
      <c r="K236" s="57">
        <f t="shared" ref="K236:K247" si="19">L236*100</f>
        <v>25.255715140250501</v>
      </c>
      <c r="L236" s="67">
        <v>0.25255715140250501</v>
      </c>
    </row>
    <row r="237" spans="1:12" x14ac:dyDescent="0.35">
      <c r="A237" s="40" t="s">
        <v>3</v>
      </c>
      <c r="B237" s="35" t="s">
        <v>207</v>
      </c>
      <c r="D237" s="35" t="s">
        <v>205</v>
      </c>
      <c r="E237" s="35" t="s">
        <v>10</v>
      </c>
      <c r="F237" s="40" t="s">
        <v>11</v>
      </c>
      <c r="G237" s="38" t="s">
        <v>204</v>
      </c>
      <c r="H237" s="36" t="s">
        <v>64</v>
      </c>
      <c r="I237" s="35" t="str">
        <f t="shared" si="17"/>
        <v>Children under 24 months using infant formula : No</v>
      </c>
      <c r="J237" s="35" t="str">
        <f t="shared" si="18"/>
        <v>Children under 24 months using infant formula : NoLebanese</v>
      </c>
      <c r="K237" s="57">
        <f t="shared" si="19"/>
        <v>74.744284859749499</v>
      </c>
      <c r="L237" s="67">
        <v>0.74744284859749499</v>
      </c>
    </row>
    <row r="238" spans="1:12" x14ac:dyDescent="0.35">
      <c r="A238" s="48" t="s">
        <v>3</v>
      </c>
      <c r="B238" s="35" t="s">
        <v>207</v>
      </c>
      <c r="D238" s="35" t="s">
        <v>205</v>
      </c>
      <c r="E238" s="35" t="s">
        <v>10</v>
      </c>
      <c r="F238" s="48" t="s">
        <v>48</v>
      </c>
      <c r="G238" s="38" t="s">
        <v>204</v>
      </c>
      <c r="H238" s="36" t="s">
        <v>65</v>
      </c>
      <c r="I238" s="35" t="str">
        <f t="shared" si="17"/>
        <v>Children under 24 months using infant formula : Yes</v>
      </c>
      <c r="J238" s="35" t="str">
        <f t="shared" si="18"/>
        <v>Children under 24 months using infant formula : YesMigrants</v>
      </c>
      <c r="K238" s="62">
        <f t="shared" si="19"/>
        <v>0</v>
      </c>
      <c r="L238" s="39"/>
    </row>
    <row r="239" spans="1:12" x14ac:dyDescent="0.35">
      <c r="A239" s="40" t="s">
        <v>3</v>
      </c>
      <c r="B239" s="35" t="s">
        <v>207</v>
      </c>
      <c r="D239" s="35" t="s">
        <v>205</v>
      </c>
      <c r="E239" s="35" t="s">
        <v>10</v>
      </c>
      <c r="F239" s="40" t="s">
        <v>48</v>
      </c>
      <c r="G239" s="38" t="s">
        <v>204</v>
      </c>
      <c r="H239" s="36" t="s">
        <v>64</v>
      </c>
      <c r="I239" s="35" t="str">
        <f t="shared" si="17"/>
        <v>Children under 24 months using infant formula : No</v>
      </c>
      <c r="J239" s="35" t="str">
        <f t="shared" si="18"/>
        <v>Children under 24 months using infant formula : NoMigrants</v>
      </c>
      <c r="K239" s="57">
        <f t="shared" si="19"/>
        <v>100</v>
      </c>
      <c r="L239" s="67">
        <v>1</v>
      </c>
    </row>
    <row r="240" spans="1:12" x14ac:dyDescent="0.35">
      <c r="A240" s="40" t="s">
        <v>3</v>
      </c>
      <c r="B240" s="35" t="s">
        <v>207</v>
      </c>
      <c r="D240" s="35" t="s">
        <v>205</v>
      </c>
      <c r="E240" s="35" t="s">
        <v>10</v>
      </c>
      <c r="F240" s="40" t="s">
        <v>12</v>
      </c>
      <c r="G240" s="38" t="s">
        <v>204</v>
      </c>
      <c r="H240" s="36" t="s">
        <v>65</v>
      </c>
      <c r="I240" s="35" t="str">
        <f t="shared" si="17"/>
        <v>Children under 24 months using infant formula : Yes</v>
      </c>
      <c r="J240" s="35" t="str">
        <f t="shared" si="18"/>
        <v>Children under 24 months using infant formula : YesPRL</v>
      </c>
      <c r="K240" s="57">
        <f t="shared" si="19"/>
        <v>18.836932682592799</v>
      </c>
      <c r="L240" s="67">
        <v>0.188369326825928</v>
      </c>
    </row>
    <row r="241" spans="1:12" x14ac:dyDescent="0.35">
      <c r="A241" s="40" t="s">
        <v>3</v>
      </c>
      <c r="B241" s="35" t="s">
        <v>207</v>
      </c>
      <c r="D241" s="35" t="s">
        <v>205</v>
      </c>
      <c r="E241" s="35" t="s">
        <v>10</v>
      </c>
      <c r="F241" s="40" t="s">
        <v>12</v>
      </c>
      <c r="G241" s="38" t="s">
        <v>204</v>
      </c>
      <c r="H241" s="36" t="s">
        <v>64</v>
      </c>
      <c r="I241" s="35" t="str">
        <f t="shared" si="17"/>
        <v>Children under 24 months using infant formula : No</v>
      </c>
      <c r="J241" s="35" t="str">
        <f t="shared" si="18"/>
        <v>Children under 24 months using infant formula : NoPRL</v>
      </c>
      <c r="K241" s="57">
        <f t="shared" si="19"/>
        <v>81.163067317407197</v>
      </c>
      <c r="L241" s="67">
        <v>0.811630673174072</v>
      </c>
    </row>
    <row r="242" spans="1:12" x14ac:dyDescent="0.35">
      <c r="A242" s="40" t="s">
        <v>3</v>
      </c>
      <c r="B242" s="35" t="s">
        <v>86</v>
      </c>
      <c r="C242" s="35"/>
      <c r="D242" s="35"/>
      <c r="E242" s="35" t="s">
        <v>10</v>
      </c>
      <c r="F242" s="40" t="s">
        <v>11</v>
      </c>
      <c r="G242" s="38" t="s">
        <v>206</v>
      </c>
      <c r="H242" s="67" t="s">
        <v>7</v>
      </c>
      <c r="I242" s="35" t="str">
        <f t="shared" si="17"/>
        <v>No food to eat of any kind in your house because of lack of resources to get food (30 days) : Decline to answer</v>
      </c>
      <c r="J242" s="35" t="str">
        <f t="shared" si="18"/>
        <v>No food to eat of any kind in your house because of lack of resources to get food (30 days) : Decline to answerLebanese</v>
      </c>
      <c r="K242" s="57">
        <f t="shared" si="19"/>
        <v>0.54038654233452998</v>
      </c>
      <c r="L242" s="67">
        <v>5.4038654233452997E-3</v>
      </c>
    </row>
    <row r="243" spans="1:12" x14ac:dyDescent="0.35">
      <c r="A243" s="40" t="s">
        <v>3</v>
      </c>
      <c r="B243" s="35" t="s">
        <v>86</v>
      </c>
      <c r="C243" s="35"/>
      <c r="D243" s="35"/>
      <c r="E243" s="35" t="s">
        <v>10</v>
      </c>
      <c r="F243" s="40" t="s">
        <v>11</v>
      </c>
      <c r="G243" s="38" t="s">
        <v>206</v>
      </c>
      <c r="H243" s="67" t="s">
        <v>8</v>
      </c>
      <c r="I243" s="35" t="str">
        <f t="shared" si="17"/>
        <v>No food to eat of any kind in your house because of lack of resources to get food (30 days) : Don't know</v>
      </c>
      <c r="J243" s="35" t="str">
        <f t="shared" si="18"/>
        <v>No food to eat of any kind in your house because of lack of resources to get food (30 days) : Don't knowLebanese</v>
      </c>
      <c r="K243" s="57">
        <f t="shared" si="19"/>
        <v>0.21099013959298202</v>
      </c>
      <c r="L243" s="67">
        <v>2.1099013959298201E-3</v>
      </c>
    </row>
    <row r="244" spans="1:12" x14ac:dyDescent="0.35">
      <c r="A244" s="40" t="s">
        <v>3</v>
      </c>
      <c r="B244" s="35" t="s">
        <v>86</v>
      </c>
      <c r="C244" s="35"/>
      <c r="D244" s="35"/>
      <c r="E244" s="35" t="s">
        <v>10</v>
      </c>
      <c r="F244" s="40" t="s">
        <v>11</v>
      </c>
      <c r="G244" s="38" t="s">
        <v>206</v>
      </c>
      <c r="H244" s="67" t="s">
        <v>64</v>
      </c>
      <c r="I244" s="35" t="str">
        <f t="shared" si="17"/>
        <v>No food to eat of any kind in your house because of lack of resources to get food (30 days) : No</v>
      </c>
      <c r="J244" s="35" t="str">
        <f t="shared" si="18"/>
        <v>No food to eat of any kind in your house because of lack of resources to get food (30 days) : NoLebanese</v>
      </c>
      <c r="K244" s="57">
        <f t="shared" si="19"/>
        <v>67.546119816388</v>
      </c>
      <c r="L244" s="67">
        <v>0.67546119816387995</v>
      </c>
    </row>
    <row r="245" spans="1:12" x14ac:dyDescent="0.35">
      <c r="A245" s="40" t="s">
        <v>3</v>
      </c>
      <c r="B245" s="35" t="s">
        <v>86</v>
      </c>
      <c r="C245" s="35"/>
      <c r="D245" s="35"/>
      <c r="E245" s="35" t="s">
        <v>10</v>
      </c>
      <c r="F245" s="40" t="s">
        <v>11</v>
      </c>
      <c r="G245" s="38" t="s">
        <v>206</v>
      </c>
      <c r="H245" s="67" t="s">
        <v>65</v>
      </c>
      <c r="I245" s="35" t="str">
        <f t="shared" si="17"/>
        <v>No food to eat of any kind in your house because of lack of resources to get food (30 days) : Yes</v>
      </c>
      <c r="J245" s="35" t="str">
        <f t="shared" si="18"/>
        <v>No food to eat of any kind in your house because of lack of resources to get food (30 days) : YesLebanese</v>
      </c>
      <c r="K245" s="57">
        <f t="shared" si="19"/>
        <v>31.702503501684497</v>
      </c>
      <c r="L245" s="67">
        <v>0.31702503501684498</v>
      </c>
    </row>
    <row r="246" spans="1:12" x14ac:dyDescent="0.35">
      <c r="A246" s="40" t="s">
        <v>3</v>
      </c>
      <c r="B246" s="35" t="s">
        <v>86</v>
      </c>
      <c r="C246" s="40"/>
      <c r="D246" s="35"/>
      <c r="E246" s="35" t="s">
        <v>10</v>
      </c>
      <c r="F246" s="40" t="s">
        <v>48</v>
      </c>
      <c r="G246" s="38" t="s">
        <v>206</v>
      </c>
      <c r="H246" s="67" t="s">
        <v>7</v>
      </c>
      <c r="I246" s="35" t="str">
        <f t="shared" si="17"/>
        <v>No food to eat of any kind in your house because of lack of resources to get food (30 days) : Decline to answer</v>
      </c>
      <c r="J246" s="35" t="str">
        <f t="shared" si="18"/>
        <v>No food to eat of any kind in your house because of lack of resources to get food (30 days) : Decline to answerMigrants</v>
      </c>
      <c r="K246" s="57">
        <f t="shared" si="19"/>
        <v>0</v>
      </c>
      <c r="L246" s="67"/>
    </row>
    <row r="247" spans="1:12" x14ac:dyDescent="0.35">
      <c r="A247" s="40" t="s">
        <v>3</v>
      </c>
      <c r="B247" s="35" t="s">
        <v>86</v>
      </c>
      <c r="C247" s="40"/>
      <c r="D247" s="35"/>
      <c r="E247" s="35" t="s">
        <v>10</v>
      </c>
      <c r="F247" s="40" t="s">
        <v>48</v>
      </c>
      <c r="G247" s="38" t="s">
        <v>206</v>
      </c>
      <c r="H247" s="67" t="s">
        <v>8</v>
      </c>
      <c r="I247" s="35" t="str">
        <f t="shared" si="17"/>
        <v>No food to eat of any kind in your house because of lack of resources to get food (30 days) : Don't know</v>
      </c>
      <c r="J247" s="35" t="str">
        <f t="shared" si="18"/>
        <v>No food to eat of any kind in your house because of lack of resources to get food (30 days) : Don't knowMigrants</v>
      </c>
      <c r="K247" s="57">
        <f t="shared" si="19"/>
        <v>0.56028061590258205</v>
      </c>
      <c r="L247" s="67">
        <v>5.6028061590258204E-3</v>
      </c>
    </row>
    <row r="248" spans="1:12" x14ac:dyDescent="0.35">
      <c r="A248" s="40" t="s">
        <v>3</v>
      </c>
      <c r="B248" s="35" t="s">
        <v>86</v>
      </c>
      <c r="C248" s="40"/>
      <c r="D248" s="35"/>
      <c r="E248" s="35" t="s">
        <v>10</v>
      </c>
      <c r="F248" s="40" t="s">
        <v>48</v>
      </c>
      <c r="G248" s="38" t="s">
        <v>206</v>
      </c>
      <c r="H248" s="67" t="s">
        <v>64</v>
      </c>
      <c r="I248" s="35" t="str">
        <f t="shared" si="17"/>
        <v>No food to eat of any kind in your house because of lack of resources to get food (30 days) : No</v>
      </c>
      <c r="J248" s="35" t="str">
        <f t="shared" si="18"/>
        <v>No food to eat of any kind in your house because of lack of resources to get food (30 days) : NoMigrants</v>
      </c>
      <c r="K248" s="57">
        <f t="shared" ref="K248:K272" si="20">L248*100</f>
        <v>77.695882830148093</v>
      </c>
      <c r="L248" s="67">
        <v>0.776958828301481</v>
      </c>
    </row>
    <row r="249" spans="1:12" x14ac:dyDescent="0.35">
      <c r="A249" s="40" t="s">
        <v>3</v>
      </c>
      <c r="B249" s="35" t="s">
        <v>86</v>
      </c>
      <c r="C249" s="40"/>
      <c r="D249" s="35"/>
      <c r="E249" s="35" t="s">
        <v>10</v>
      </c>
      <c r="F249" s="40" t="s">
        <v>48</v>
      </c>
      <c r="G249" s="38" t="s">
        <v>206</v>
      </c>
      <c r="H249" s="67" t="s">
        <v>65</v>
      </c>
      <c r="I249" s="35" t="str">
        <f t="shared" si="17"/>
        <v>No food to eat of any kind in your house because of lack of resources to get food (30 days) : Yes</v>
      </c>
      <c r="J249" s="35" t="str">
        <f t="shared" si="18"/>
        <v>No food to eat of any kind in your house because of lack of resources to get food (30 days) : YesMigrants</v>
      </c>
      <c r="K249" s="57">
        <f t="shared" si="20"/>
        <v>21.743836553949301</v>
      </c>
      <c r="L249" s="67">
        <v>0.217438365539493</v>
      </c>
    </row>
    <row r="250" spans="1:12" x14ac:dyDescent="0.35">
      <c r="A250" s="40" t="s">
        <v>3</v>
      </c>
      <c r="B250" s="35" t="s">
        <v>86</v>
      </c>
      <c r="C250" s="40"/>
      <c r="D250" s="35"/>
      <c r="E250" s="35" t="s">
        <v>10</v>
      </c>
      <c r="F250" s="40" t="s">
        <v>12</v>
      </c>
      <c r="G250" s="38" t="s">
        <v>206</v>
      </c>
      <c r="H250" s="67" t="s">
        <v>7</v>
      </c>
      <c r="I250" s="35" t="str">
        <f t="shared" si="17"/>
        <v>No food to eat of any kind in your house because of lack of resources to get food (30 days) : Decline to answer</v>
      </c>
      <c r="J250" s="35" t="str">
        <f t="shared" si="18"/>
        <v>No food to eat of any kind in your house because of lack of resources to get food (30 days) : Decline to answerPRL</v>
      </c>
      <c r="K250" s="57">
        <f t="shared" si="20"/>
        <v>0.15972769100866199</v>
      </c>
      <c r="L250" s="67">
        <v>1.5972769100866199E-3</v>
      </c>
    </row>
    <row r="251" spans="1:12" x14ac:dyDescent="0.35">
      <c r="A251" s="40" t="s">
        <v>3</v>
      </c>
      <c r="B251" s="35" t="s">
        <v>86</v>
      </c>
      <c r="C251" s="40"/>
      <c r="D251" s="35"/>
      <c r="E251" s="35" t="s">
        <v>10</v>
      </c>
      <c r="F251" s="40" t="s">
        <v>12</v>
      </c>
      <c r="G251" s="38" t="s">
        <v>206</v>
      </c>
      <c r="H251" s="67" t="s">
        <v>8</v>
      </c>
      <c r="I251" s="35" t="str">
        <f t="shared" si="17"/>
        <v>No food to eat of any kind in your house because of lack of resources to get food (30 days) : Don't know</v>
      </c>
      <c r="J251" s="35" t="str">
        <f t="shared" si="18"/>
        <v>No food to eat of any kind in your house because of lack of resources to get food (30 days) : Don't knowPRL</v>
      </c>
      <c r="K251" s="57">
        <f t="shared" si="20"/>
        <v>0.12347427119446901</v>
      </c>
      <c r="L251" s="67">
        <v>1.2347427119446901E-3</v>
      </c>
    </row>
    <row r="252" spans="1:12" x14ac:dyDescent="0.35">
      <c r="A252" s="40" t="s">
        <v>3</v>
      </c>
      <c r="B252" s="35" t="s">
        <v>86</v>
      </c>
      <c r="C252" s="40"/>
      <c r="D252" s="35"/>
      <c r="E252" s="35" t="s">
        <v>10</v>
      </c>
      <c r="F252" s="40" t="s">
        <v>12</v>
      </c>
      <c r="G252" s="38" t="s">
        <v>206</v>
      </c>
      <c r="H252" s="67" t="s">
        <v>64</v>
      </c>
      <c r="I252" s="35" t="str">
        <f t="shared" si="17"/>
        <v>No food to eat of any kind in your house because of lack of resources to get food (30 days) : No</v>
      </c>
      <c r="J252" s="35" t="str">
        <f t="shared" si="18"/>
        <v>No food to eat of any kind in your house because of lack of resources to get food (30 days) : NoPRL</v>
      </c>
      <c r="K252" s="57">
        <f t="shared" si="20"/>
        <v>53.623138941045603</v>
      </c>
      <c r="L252" s="67">
        <v>0.53623138941045601</v>
      </c>
    </row>
    <row r="253" spans="1:12" x14ac:dyDescent="0.35">
      <c r="A253" s="40" t="s">
        <v>3</v>
      </c>
      <c r="B253" s="35" t="s">
        <v>86</v>
      </c>
      <c r="C253" s="40"/>
      <c r="D253" s="35"/>
      <c r="E253" s="35" t="s">
        <v>10</v>
      </c>
      <c r="F253" s="40" t="s">
        <v>12</v>
      </c>
      <c r="G253" s="38" t="s">
        <v>206</v>
      </c>
      <c r="H253" s="67" t="s">
        <v>65</v>
      </c>
      <c r="I253" s="35" t="str">
        <f t="shared" si="17"/>
        <v>No food to eat of any kind in your house because of lack of resources to get food (30 days) : Yes</v>
      </c>
      <c r="J253" s="35" t="str">
        <f t="shared" si="18"/>
        <v>No food to eat of any kind in your house because of lack of resources to get food (30 days) : YesPRL</v>
      </c>
      <c r="K253" s="57">
        <f t="shared" si="20"/>
        <v>46.093659096751303</v>
      </c>
      <c r="L253" s="67">
        <v>0.46093659096751299</v>
      </c>
    </row>
    <row r="254" spans="1:12" x14ac:dyDescent="0.35">
      <c r="A254" s="40" t="s">
        <v>3</v>
      </c>
      <c r="B254" s="35" t="s">
        <v>86</v>
      </c>
      <c r="C254" s="40"/>
      <c r="D254" s="35" t="s">
        <v>213</v>
      </c>
      <c r="E254" s="35" t="s">
        <v>10</v>
      </c>
      <c r="F254" s="40" t="s">
        <v>11</v>
      </c>
      <c r="G254" s="38" t="s">
        <v>214</v>
      </c>
      <c r="H254" s="67" t="s">
        <v>7</v>
      </c>
      <c r="I254" s="35" t="str">
        <f t="shared" si="17"/>
        <v>Recurrence of not food of any kind in the 30 days prior to data collection : Decline to answer</v>
      </c>
      <c r="J254" s="35" t="str">
        <f t="shared" si="18"/>
        <v>Recurrence of not food of any kind in the 30 days prior to data collection : Decline to answerLebanese</v>
      </c>
      <c r="K254" s="57">
        <f t="shared" si="20"/>
        <v>0.46822118354973202</v>
      </c>
      <c r="L254" s="67">
        <v>4.6822118354973201E-3</v>
      </c>
    </row>
    <row r="255" spans="1:12" x14ac:dyDescent="0.35">
      <c r="A255" s="40" t="s">
        <v>3</v>
      </c>
      <c r="B255" s="35" t="s">
        <v>86</v>
      </c>
      <c r="C255" s="40"/>
      <c r="D255" s="35" t="s">
        <v>213</v>
      </c>
      <c r="E255" s="35" t="s">
        <v>10</v>
      </c>
      <c r="F255" s="40" t="s">
        <v>11</v>
      </c>
      <c r="G255" s="38" t="s">
        <v>214</v>
      </c>
      <c r="H255" s="67" t="s">
        <v>8</v>
      </c>
      <c r="I255" s="35" t="str">
        <f t="shared" si="17"/>
        <v>Recurrence of not food of any kind in the 30 days prior to data collection : Don't know</v>
      </c>
      <c r="J255" s="35" t="str">
        <f t="shared" si="18"/>
        <v>Recurrence of not food of any kind in the 30 days prior to data collection : Don't knowLebanese</v>
      </c>
      <c r="K255" s="57">
        <f t="shared" si="20"/>
        <v>1.6596882701158899</v>
      </c>
      <c r="L255" s="67">
        <v>1.6596882701158899E-2</v>
      </c>
    </row>
    <row r="256" spans="1:12" x14ac:dyDescent="0.35">
      <c r="A256" s="40" t="s">
        <v>3</v>
      </c>
      <c r="B256" s="35" t="s">
        <v>86</v>
      </c>
      <c r="C256" s="40"/>
      <c r="D256" s="35" t="s">
        <v>213</v>
      </c>
      <c r="E256" s="35" t="s">
        <v>10</v>
      </c>
      <c r="F256" s="40" t="s">
        <v>11</v>
      </c>
      <c r="G256" s="38" t="s">
        <v>214</v>
      </c>
      <c r="H256" s="67" t="s">
        <v>215</v>
      </c>
      <c r="I256" s="35" t="str">
        <f t="shared" si="17"/>
        <v>Recurrence of not food of any kind in the 30 days prior to data collection : Often (10+ times)</v>
      </c>
      <c r="J256" s="35" t="str">
        <f t="shared" si="18"/>
        <v>Recurrence of not food of any kind in the 30 days prior to data collection : Often (10+ times)Lebanese</v>
      </c>
      <c r="K256" s="57">
        <f t="shared" si="20"/>
        <v>24.158828391700602</v>
      </c>
      <c r="L256" s="67">
        <v>0.24158828391700601</v>
      </c>
    </row>
    <row r="257" spans="1:12" x14ac:dyDescent="0.35">
      <c r="A257" s="40" t="s">
        <v>3</v>
      </c>
      <c r="B257" s="35" t="s">
        <v>86</v>
      </c>
      <c r="C257" s="40"/>
      <c r="D257" s="35" t="s">
        <v>213</v>
      </c>
      <c r="E257" s="35" t="s">
        <v>10</v>
      </c>
      <c r="F257" s="40" t="s">
        <v>11</v>
      </c>
      <c r="G257" s="38" t="s">
        <v>214</v>
      </c>
      <c r="H257" s="67" t="s">
        <v>216</v>
      </c>
      <c r="I257" s="35" t="str">
        <f t="shared" si="17"/>
        <v>Recurrence of not food of any kind in the 30 days prior to data collection : Rarely (1-2 times)</v>
      </c>
      <c r="J257" s="35" t="str">
        <f t="shared" si="18"/>
        <v>Recurrence of not food of any kind in the 30 days prior to data collection : Rarely (1-2 times)Lebanese</v>
      </c>
      <c r="K257" s="57">
        <f t="shared" si="20"/>
        <v>30.045517193033501</v>
      </c>
      <c r="L257" s="67">
        <v>0.300455171930335</v>
      </c>
    </row>
    <row r="258" spans="1:12" x14ac:dyDescent="0.35">
      <c r="A258" s="40" t="s">
        <v>3</v>
      </c>
      <c r="B258" s="35" t="s">
        <v>86</v>
      </c>
      <c r="C258" s="40"/>
      <c r="D258" s="35" t="s">
        <v>213</v>
      </c>
      <c r="E258" s="35" t="s">
        <v>10</v>
      </c>
      <c r="F258" s="40" t="s">
        <v>11</v>
      </c>
      <c r="G258" s="38" t="s">
        <v>214</v>
      </c>
      <c r="H258" s="67" t="s">
        <v>217</v>
      </c>
      <c r="I258" s="35" t="str">
        <f t="shared" si="17"/>
        <v>Recurrence of not food of any kind in the 30 days prior to data collection : Sometimes (3-10 times)</v>
      </c>
      <c r="J258" s="35" t="str">
        <f t="shared" si="18"/>
        <v>Recurrence of not food of any kind in the 30 days prior to data collection : Sometimes (3-10 times)Lebanese</v>
      </c>
      <c r="K258" s="57">
        <f t="shared" si="20"/>
        <v>43.667744961600405</v>
      </c>
      <c r="L258" s="67">
        <v>0.43667744961600402</v>
      </c>
    </row>
    <row r="259" spans="1:12" x14ac:dyDescent="0.35">
      <c r="A259" s="40" t="s">
        <v>3</v>
      </c>
      <c r="B259" s="35" t="s">
        <v>86</v>
      </c>
      <c r="C259" s="40"/>
      <c r="D259" s="35" t="s">
        <v>213</v>
      </c>
      <c r="E259" s="35" t="s">
        <v>10</v>
      </c>
      <c r="F259" s="40" t="s">
        <v>48</v>
      </c>
      <c r="G259" s="38" t="s">
        <v>214</v>
      </c>
      <c r="H259" s="67" t="s">
        <v>7</v>
      </c>
      <c r="I259" s="35" t="str">
        <f t="shared" si="17"/>
        <v>Recurrence of not food of any kind in the 30 days prior to data collection : Decline to answer</v>
      </c>
      <c r="J259" s="35" t="str">
        <f t="shared" si="18"/>
        <v>Recurrence of not food of any kind in the 30 days prior to data collection : Decline to answerMigrants</v>
      </c>
      <c r="K259" s="57">
        <f t="shared" si="20"/>
        <v>0</v>
      </c>
      <c r="L259" s="67"/>
    </row>
    <row r="260" spans="1:12" x14ac:dyDescent="0.35">
      <c r="A260" s="40" t="s">
        <v>3</v>
      </c>
      <c r="B260" s="35" t="s">
        <v>86</v>
      </c>
      <c r="C260" s="40"/>
      <c r="D260" s="35" t="s">
        <v>213</v>
      </c>
      <c r="E260" s="35" t="s">
        <v>10</v>
      </c>
      <c r="F260" s="40" t="s">
        <v>48</v>
      </c>
      <c r="G260" s="38" t="s">
        <v>214</v>
      </c>
      <c r="H260" s="67" t="s">
        <v>8</v>
      </c>
      <c r="I260" s="35" t="str">
        <f t="shared" ref="I260:I310" si="21">CONCATENATE(G260,H260)</f>
        <v>Recurrence of not food of any kind in the 30 days prior to data collection : Don't know</v>
      </c>
      <c r="J260" s="35" t="str">
        <f t="shared" ref="J260:J310" si="22">CONCATENATE(G260,H260,F260)</f>
        <v>Recurrence of not food of any kind in the 30 days prior to data collection : Don't knowMigrants</v>
      </c>
      <c r="K260" s="57">
        <f t="shared" si="20"/>
        <v>0</v>
      </c>
      <c r="L260" s="67"/>
    </row>
    <row r="261" spans="1:12" x14ac:dyDescent="0.35">
      <c r="A261" s="40" t="s">
        <v>3</v>
      </c>
      <c r="B261" s="35" t="s">
        <v>86</v>
      </c>
      <c r="C261" s="40"/>
      <c r="D261" s="35" t="s">
        <v>213</v>
      </c>
      <c r="E261" s="35" t="s">
        <v>10</v>
      </c>
      <c r="F261" s="40" t="s">
        <v>48</v>
      </c>
      <c r="G261" s="38" t="s">
        <v>214</v>
      </c>
      <c r="H261" s="67" t="s">
        <v>215</v>
      </c>
      <c r="I261" s="35" t="str">
        <f t="shared" si="21"/>
        <v>Recurrence of not food of any kind in the 30 days prior to data collection : Often (10+ times)</v>
      </c>
      <c r="J261" s="35" t="str">
        <f t="shared" si="22"/>
        <v>Recurrence of not food of any kind in the 30 days prior to data collection : Often (10+ times)Migrants</v>
      </c>
      <c r="K261" s="57">
        <f t="shared" si="20"/>
        <v>19.328851299689401</v>
      </c>
      <c r="L261" s="67">
        <v>0.19328851299689401</v>
      </c>
    </row>
    <row r="262" spans="1:12" x14ac:dyDescent="0.35">
      <c r="A262" s="40" t="s">
        <v>3</v>
      </c>
      <c r="B262" s="35" t="s">
        <v>86</v>
      </c>
      <c r="C262" s="40"/>
      <c r="D262" s="35" t="s">
        <v>213</v>
      </c>
      <c r="E262" s="35" t="s">
        <v>10</v>
      </c>
      <c r="F262" s="40" t="s">
        <v>48</v>
      </c>
      <c r="G262" s="38" t="s">
        <v>214</v>
      </c>
      <c r="H262" s="67" t="s">
        <v>216</v>
      </c>
      <c r="I262" s="35" t="str">
        <f t="shared" si="21"/>
        <v>Recurrence of not food of any kind in the 30 days prior to data collection : Rarely (1-2 times)</v>
      </c>
      <c r="J262" s="35" t="str">
        <f t="shared" si="22"/>
        <v>Recurrence of not food of any kind in the 30 days prior to data collection : Rarely (1-2 times)Migrants</v>
      </c>
      <c r="K262" s="57">
        <f t="shared" si="20"/>
        <v>38.1017241632441</v>
      </c>
      <c r="L262" s="67">
        <v>0.38101724163244099</v>
      </c>
    </row>
    <row r="263" spans="1:12" x14ac:dyDescent="0.35">
      <c r="A263" s="40" t="s">
        <v>3</v>
      </c>
      <c r="B263" s="35" t="s">
        <v>86</v>
      </c>
      <c r="C263" s="40"/>
      <c r="D263" s="35" t="s">
        <v>213</v>
      </c>
      <c r="E263" s="35" t="s">
        <v>10</v>
      </c>
      <c r="F263" s="40" t="s">
        <v>48</v>
      </c>
      <c r="G263" s="38" t="s">
        <v>214</v>
      </c>
      <c r="H263" s="67" t="s">
        <v>217</v>
      </c>
      <c r="I263" s="35" t="str">
        <f t="shared" si="21"/>
        <v>Recurrence of not food of any kind in the 30 days prior to data collection : Sometimes (3-10 times)</v>
      </c>
      <c r="J263" s="35" t="str">
        <f t="shared" si="22"/>
        <v>Recurrence of not food of any kind in the 30 days prior to data collection : Sometimes (3-10 times)Migrants</v>
      </c>
      <c r="K263" s="57">
        <f t="shared" si="20"/>
        <v>42.569424537066503</v>
      </c>
      <c r="L263" s="67">
        <v>0.42569424537066503</v>
      </c>
    </row>
    <row r="264" spans="1:12" x14ac:dyDescent="0.35">
      <c r="A264" s="40" t="s">
        <v>3</v>
      </c>
      <c r="B264" s="35" t="s">
        <v>86</v>
      </c>
      <c r="C264" s="40"/>
      <c r="D264" s="35" t="s">
        <v>213</v>
      </c>
      <c r="E264" s="35" t="s">
        <v>10</v>
      </c>
      <c r="F264" s="40" t="s">
        <v>12</v>
      </c>
      <c r="G264" s="38" t="s">
        <v>214</v>
      </c>
      <c r="H264" s="67" t="s">
        <v>7</v>
      </c>
      <c r="I264" s="35" t="str">
        <f t="shared" si="21"/>
        <v>Recurrence of not food of any kind in the 30 days prior to data collection : Decline to answer</v>
      </c>
      <c r="J264" s="35" t="str">
        <f t="shared" si="22"/>
        <v>Recurrence of not food of any kind in the 30 days prior to data collection : Decline to answerPRL</v>
      </c>
      <c r="K264" s="57">
        <f t="shared" si="20"/>
        <v>0.24959081238085501</v>
      </c>
      <c r="L264" s="67">
        <v>2.49590812380855E-3</v>
      </c>
    </row>
    <row r="265" spans="1:12" x14ac:dyDescent="0.35">
      <c r="A265" s="40" t="s">
        <v>3</v>
      </c>
      <c r="B265" s="35" t="s">
        <v>86</v>
      </c>
      <c r="C265" s="40"/>
      <c r="D265" s="35" t="s">
        <v>213</v>
      </c>
      <c r="E265" s="35" t="s">
        <v>10</v>
      </c>
      <c r="F265" s="40" t="s">
        <v>12</v>
      </c>
      <c r="G265" s="38" t="s">
        <v>214</v>
      </c>
      <c r="H265" s="67" t="s">
        <v>8</v>
      </c>
      <c r="I265" s="35" t="str">
        <f t="shared" si="21"/>
        <v>Recurrence of not food of any kind in the 30 days prior to data collection : Don't know</v>
      </c>
      <c r="J265" s="35" t="str">
        <f t="shared" si="22"/>
        <v>Recurrence of not food of any kind in the 30 days prior to data collection : Don't knowPRL</v>
      </c>
      <c r="K265" s="57">
        <f t="shared" si="20"/>
        <v>0.157303284332872</v>
      </c>
      <c r="L265" s="67">
        <v>1.57303284332872E-3</v>
      </c>
    </row>
    <row r="266" spans="1:12" x14ac:dyDescent="0.35">
      <c r="A266" s="40" t="s">
        <v>3</v>
      </c>
      <c r="B266" s="35" t="s">
        <v>86</v>
      </c>
      <c r="C266" s="40"/>
      <c r="D266" s="35" t="s">
        <v>213</v>
      </c>
      <c r="E266" s="35" t="s">
        <v>10</v>
      </c>
      <c r="F266" s="40" t="s">
        <v>12</v>
      </c>
      <c r="G266" s="38" t="s">
        <v>214</v>
      </c>
      <c r="H266" s="67" t="s">
        <v>215</v>
      </c>
      <c r="I266" s="35" t="str">
        <f t="shared" si="21"/>
        <v>Recurrence of not food of any kind in the 30 days prior to data collection : Often (10+ times)</v>
      </c>
      <c r="J266" s="35" t="str">
        <f t="shared" si="22"/>
        <v>Recurrence of not food of any kind in the 30 days prior to data collection : Often (10+ times)PRL</v>
      </c>
      <c r="K266" s="57">
        <f t="shared" si="20"/>
        <v>21.630681605499699</v>
      </c>
      <c r="L266" s="67">
        <v>0.21630681605499699</v>
      </c>
    </row>
    <row r="267" spans="1:12" x14ac:dyDescent="0.35">
      <c r="A267" s="40" t="s">
        <v>3</v>
      </c>
      <c r="B267" s="35" t="s">
        <v>86</v>
      </c>
      <c r="C267" s="40"/>
      <c r="D267" s="35" t="s">
        <v>213</v>
      </c>
      <c r="E267" s="35" t="s">
        <v>10</v>
      </c>
      <c r="F267" s="40" t="s">
        <v>12</v>
      </c>
      <c r="G267" s="38" t="s">
        <v>214</v>
      </c>
      <c r="H267" s="67" t="s">
        <v>216</v>
      </c>
      <c r="I267" s="35" t="str">
        <f t="shared" si="21"/>
        <v>Recurrence of not food of any kind in the 30 days prior to data collection : Rarely (1-2 times)</v>
      </c>
      <c r="J267" s="35" t="str">
        <f t="shared" si="22"/>
        <v>Recurrence of not food of any kind in the 30 days prior to data collection : Rarely (1-2 times)PRL</v>
      </c>
      <c r="K267" s="57">
        <f t="shared" si="20"/>
        <v>32.405461893150303</v>
      </c>
      <c r="L267" s="67">
        <v>0.324054618931503</v>
      </c>
    </row>
    <row r="268" spans="1:12" x14ac:dyDescent="0.35">
      <c r="A268" s="40" t="s">
        <v>3</v>
      </c>
      <c r="B268" s="35" t="s">
        <v>86</v>
      </c>
      <c r="C268" s="40"/>
      <c r="D268" s="35" t="s">
        <v>213</v>
      </c>
      <c r="E268" s="35" t="s">
        <v>10</v>
      </c>
      <c r="F268" s="40" t="s">
        <v>12</v>
      </c>
      <c r="G268" s="38" t="s">
        <v>214</v>
      </c>
      <c r="H268" s="67" t="s">
        <v>217</v>
      </c>
      <c r="I268" s="35" t="str">
        <f t="shared" si="21"/>
        <v>Recurrence of not food of any kind in the 30 days prior to data collection : Sometimes (3-10 times)</v>
      </c>
      <c r="J268" s="35" t="str">
        <f t="shared" si="22"/>
        <v>Recurrence of not food of any kind in the 30 days prior to data collection : Sometimes (3-10 times)PRL</v>
      </c>
      <c r="K268" s="57">
        <f t="shared" si="20"/>
        <v>45.556962404636195</v>
      </c>
      <c r="L268" s="67">
        <v>0.45556962404636198</v>
      </c>
    </row>
    <row r="269" spans="1:12" x14ac:dyDescent="0.35">
      <c r="A269" s="40" t="s">
        <v>3</v>
      </c>
      <c r="B269" s="35" t="s">
        <v>86</v>
      </c>
      <c r="C269" s="40"/>
      <c r="D269" s="35"/>
      <c r="E269" s="35" t="s">
        <v>10</v>
      </c>
      <c r="F269" s="40" t="s">
        <v>11</v>
      </c>
      <c r="G269" s="38" t="s">
        <v>218</v>
      </c>
      <c r="H269" s="67" t="s">
        <v>7</v>
      </c>
      <c r="I269" s="35" t="str">
        <f t="shared" si="21"/>
        <v>Household member go to sleep at night hungry because there was not enough food (30 days) : Decline to answer</v>
      </c>
      <c r="J269" s="35" t="str">
        <f t="shared" si="22"/>
        <v>Household member go to sleep at night hungry because there was not enough food (30 days) : Decline to answerLebanese</v>
      </c>
      <c r="K269" s="57">
        <f t="shared" si="20"/>
        <v>0.78226265239216708</v>
      </c>
      <c r="L269" s="67">
        <v>7.8226265239216709E-3</v>
      </c>
    </row>
    <row r="270" spans="1:12" x14ac:dyDescent="0.35">
      <c r="A270" s="40" t="s">
        <v>3</v>
      </c>
      <c r="B270" s="35" t="s">
        <v>86</v>
      </c>
      <c r="C270" s="40"/>
      <c r="D270" s="35"/>
      <c r="E270" s="35" t="s">
        <v>10</v>
      </c>
      <c r="F270" s="40" t="s">
        <v>11</v>
      </c>
      <c r="G270" s="38" t="s">
        <v>218</v>
      </c>
      <c r="H270" s="67" t="s">
        <v>8</v>
      </c>
      <c r="I270" s="35" t="str">
        <f t="shared" si="21"/>
        <v>Household member go to sleep at night hungry because there was not enough food (30 days) : Don't know</v>
      </c>
      <c r="J270" s="35" t="str">
        <f t="shared" si="22"/>
        <v>Household member go to sleep at night hungry because there was not enough food (30 days) : Don't knowLebanese</v>
      </c>
      <c r="K270" s="57">
        <f t="shared" si="20"/>
        <v>0.35605587608758699</v>
      </c>
      <c r="L270" s="67">
        <v>3.5605587608758698E-3</v>
      </c>
    </row>
    <row r="271" spans="1:12" x14ac:dyDescent="0.35">
      <c r="A271" s="40" t="s">
        <v>3</v>
      </c>
      <c r="B271" s="35" t="s">
        <v>86</v>
      </c>
      <c r="C271" s="40"/>
      <c r="D271" s="35"/>
      <c r="E271" s="35" t="s">
        <v>10</v>
      </c>
      <c r="F271" s="40" t="s">
        <v>11</v>
      </c>
      <c r="G271" s="38" t="s">
        <v>218</v>
      </c>
      <c r="H271" s="67" t="s">
        <v>64</v>
      </c>
      <c r="I271" s="35" t="str">
        <f t="shared" si="21"/>
        <v>Household member go to sleep at night hungry because there was not enough food (30 days) : No</v>
      </c>
      <c r="J271" s="35" t="str">
        <f t="shared" si="22"/>
        <v>Household member go to sleep at night hungry because there was not enough food (30 days) : NoLebanese</v>
      </c>
      <c r="K271" s="57">
        <f t="shared" si="20"/>
        <v>88.212557770644693</v>
      </c>
      <c r="L271" s="67">
        <v>0.88212557770644695</v>
      </c>
    </row>
    <row r="272" spans="1:12" x14ac:dyDescent="0.35">
      <c r="A272" s="40" t="s">
        <v>3</v>
      </c>
      <c r="B272" s="35" t="s">
        <v>86</v>
      </c>
      <c r="C272" s="40"/>
      <c r="D272" s="35"/>
      <c r="E272" s="35" t="s">
        <v>10</v>
      </c>
      <c r="F272" s="40" t="s">
        <v>11</v>
      </c>
      <c r="G272" s="38" t="s">
        <v>218</v>
      </c>
      <c r="H272" s="67" t="s">
        <v>65</v>
      </c>
      <c r="I272" s="35" t="str">
        <f t="shared" si="21"/>
        <v>Household member go to sleep at night hungry because there was not enough food (30 days) : Yes</v>
      </c>
      <c r="J272" s="35" t="str">
        <f t="shared" si="22"/>
        <v>Household member go to sleep at night hungry because there was not enough food (30 days) : YesLebanese</v>
      </c>
      <c r="K272" s="57">
        <f t="shared" si="20"/>
        <v>10.649123700875601</v>
      </c>
      <c r="L272" s="67">
        <v>0.106491237008756</v>
      </c>
    </row>
    <row r="273" spans="1:12" x14ac:dyDescent="0.35">
      <c r="A273" s="40" t="s">
        <v>3</v>
      </c>
      <c r="B273" s="35" t="s">
        <v>86</v>
      </c>
      <c r="C273" s="40"/>
      <c r="D273" s="35"/>
      <c r="E273" s="35" t="s">
        <v>10</v>
      </c>
      <c r="F273" s="40" t="s">
        <v>48</v>
      </c>
      <c r="G273" s="38" t="s">
        <v>218</v>
      </c>
      <c r="H273" s="67" t="s">
        <v>7</v>
      </c>
      <c r="I273" s="35" t="str">
        <f t="shared" si="21"/>
        <v>Household member go to sleep at night hungry because there was not enough food (30 days) : Decline to answer</v>
      </c>
      <c r="J273" s="35" t="str">
        <f t="shared" si="22"/>
        <v>Household member go to sleep at night hungry because there was not enough food (30 days) : Decline to answerMigrants</v>
      </c>
      <c r="K273" s="57">
        <f>L273*100</f>
        <v>0.12287468904674101</v>
      </c>
      <c r="L273" s="67">
        <v>1.2287468904674101E-3</v>
      </c>
    </row>
    <row r="274" spans="1:12" x14ac:dyDescent="0.35">
      <c r="A274" s="40" t="s">
        <v>3</v>
      </c>
      <c r="B274" s="35" t="s">
        <v>86</v>
      </c>
      <c r="C274" s="40"/>
      <c r="D274" s="35"/>
      <c r="E274" s="35" t="s">
        <v>10</v>
      </c>
      <c r="F274" s="40" t="s">
        <v>48</v>
      </c>
      <c r="G274" s="38" t="s">
        <v>218</v>
      </c>
      <c r="H274" s="67" t="s">
        <v>8</v>
      </c>
      <c r="I274" s="35" t="str">
        <f t="shared" si="21"/>
        <v>Household member go to sleep at night hungry because there was not enough food (30 days) : Don't know</v>
      </c>
      <c r="J274" s="35" t="str">
        <f t="shared" si="22"/>
        <v>Household member go to sleep at night hungry because there was not enough food (30 days) : Don't knowMigrants</v>
      </c>
      <c r="K274" s="57">
        <f>L274*100</f>
        <v>0.47246426205449404</v>
      </c>
      <c r="L274" s="67">
        <v>4.7246426205449403E-3</v>
      </c>
    </row>
    <row r="275" spans="1:12" x14ac:dyDescent="0.35">
      <c r="A275" s="40" t="s">
        <v>3</v>
      </c>
      <c r="B275" s="35" t="s">
        <v>86</v>
      </c>
      <c r="C275" s="40"/>
      <c r="D275" s="35"/>
      <c r="E275" s="35" t="s">
        <v>10</v>
      </c>
      <c r="F275" s="40" t="s">
        <v>48</v>
      </c>
      <c r="G275" s="38" t="s">
        <v>218</v>
      </c>
      <c r="H275" s="67" t="s">
        <v>64</v>
      </c>
      <c r="I275" s="35" t="str">
        <f t="shared" si="21"/>
        <v>Household member go to sleep at night hungry because there was not enough food (30 days) : No</v>
      </c>
      <c r="J275" s="35" t="str">
        <f t="shared" si="22"/>
        <v>Household member go to sleep at night hungry because there was not enough food (30 days) : NoMigrants</v>
      </c>
      <c r="K275" s="57">
        <f>L275*100</f>
        <v>89.354208291835803</v>
      </c>
      <c r="L275" s="67">
        <v>0.89354208291835802</v>
      </c>
    </row>
    <row r="276" spans="1:12" x14ac:dyDescent="0.35">
      <c r="A276" s="40" t="s">
        <v>3</v>
      </c>
      <c r="B276" s="35" t="s">
        <v>86</v>
      </c>
      <c r="C276" s="40"/>
      <c r="D276" s="35"/>
      <c r="E276" s="35" t="s">
        <v>10</v>
      </c>
      <c r="F276" s="40" t="s">
        <v>48</v>
      </c>
      <c r="G276" s="38" t="s">
        <v>218</v>
      </c>
      <c r="H276" s="67" t="s">
        <v>65</v>
      </c>
      <c r="I276" s="35" t="str">
        <f t="shared" si="21"/>
        <v>Household member go to sleep at night hungry because there was not enough food (30 days) : Yes</v>
      </c>
      <c r="J276" s="35" t="str">
        <f t="shared" si="22"/>
        <v>Household member go to sleep at night hungry because there was not enough food (30 days) : YesMigrants</v>
      </c>
      <c r="K276" s="57">
        <f t="shared" ref="K276:K310" si="23">L276*100</f>
        <v>10.050452757062999</v>
      </c>
      <c r="L276" s="67">
        <v>0.10050452757063</v>
      </c>
    </row>
    <row r="277" spans="1:12" x14ac:dyDescent="0.35">
      <c r="A277" s="40" t="s">
        <v>3</v>
      </c>
      <c r="B277" s="35" t="s">
        <v>86</v>
      </c>
      <c r="C277" s="40"/>
      <c r="D277" s="35"/>
      <c r="E277" s="35" t="s">
        <v>10</v>
      </c>
      <c r="F277" s="40" t="s">
        <v>12</v>
      </c>
      <c r="G277" s="38" t="s">
        <v>218</v>
      </c>
      <c r="H277" s="67" t="s">
        <v>7</v>
      </c>
      <c r="I277" s="35" t="str">
        <f t="shared" si="21"/>
        <v>Household member go to sleep at night hungry because there was not enough food (30 days) : Decline to answer</v>
      </c>
      <c r="J277" s="35" t="str">
        <f t="shared" si="22"/>
        <v>Household member go to sleep at night hungry because there was not enough food (30 days) : Decline to answerPRL</v>
      </c>
      <c r="K277" s="57">
        <f t="shared" si="23"/>
        <v>0.23009107639128598</v>
      </c>
      <c r="L277" s="67">
        <v>2.3009107639128598E-3</v>
      </c>
    </row>
    <row r="278" spans="1:12" x14ac:dyDescent="0.35">
      <c r="A278" s="40" t="s">
        <v>3</v>
      </c>
      <c r="B278" s="35" t="s">
        <v>86</v>
      </c>
      <c r="C278" s="40"/>
      <c r="D278" s="35"/>
      <c r="E278" s="35" t="s">
        <v>10</v>
      </c>
      <c r="F278" s="40" t="s">
        <v>12</v>
      </c>
      <c r="G278" s="38" t="s">
        <v>218</v>
      </c>
      <c r="H278" s="67" t="s">
        <v>8</v>
      </c>
      <c r="I278" s="35" t="str">
        <f t="shared" si="21"/>
        <v>Household member go to sleep at night hungry because there was not enough food (30 days) : Don't know</v>
      </c>
      <c r="J278" s="35" t="str">
        <f t="shared" si="22"/>
        <v>Household member go to sleep at night hungry because there was not enough food (30 days) : Don't knowPRL</v>
      </c>
      <c r="K278" s="57">
        <f t="shared" si="23"/>
        <v>0.28373592353343402</v>
      </c>
      <c r="L278" s="67">
        <v>2.8373592353343399E-3</v>
      </c>
    </row>
    <row r="279" spans="1:12" x14ac:dyDescent="0.35">
      <c r="A279" s="40" t="s">
        <v>3</v>
      </c>
      <c r="B279" s="35" t="s">
        <v>86</v>
      </c>
      <c r="C279" s="40"/>
      <c r="D279" s="35"/>
      <c r="E279" s="35" t="s">
        <v>10</v>
      </c>
      <c r="F279" s="40" t="s">
        <v>12</v>
      </c>
      <c r="G279" s="38" t="s">
        <v>218</v>
      </c>
      <c r="H279" s="67" t="s">
        <v>64</v>
      </c>
      <c r="I279" s="35" t="str">
        <f t="shared" si="21"/>
        <v>Household member go to sleep at night hungry because there was not enough food (30 days) : No</v>
      </c>
      <c r="J279" s="35" t="str">
        <f t="shared" si="22"/>
        <v>Household member go to sleep at night hungry because there was not enough food (30 days) : NoPRL</v>
      </c>
      <c r="K279" s="57">
        <f t="shared" si="23"/>
        <v>85.244665150282401</v>
      </c>
      <c r="L279" s="67">
        <v>0.85244665150282395</v>
      </c>
    </row>
    <row r="280" spans="1:12" x14ac:dyDescent="0.35">
      <c r="A280" s="40" t="s">
        <v>3</v>
      </c>
      <c r="B280" s="35" t="s">
        <v>86</v>
      </c>
      <c r="C280" s="40"/>
      <c r="D280" s="35"/>
      <c r="E280" s="35" t="s">
        <v>10</v>
      </c>
      <c r="F280" s="40" t="s">
        <v>12</v>
      </c>
      <c r="G280" s="38" t="s">
        <v>218</v>
      </c>
      <c r="H280" s="67" t="s">
        <v>65</v>
      </c>
      <c r="I280" s="35" t="str">
        <f t="shared" si="21"/>
        <v>Household member go to sleep at night hungry because there was not enough food (30 days) : Yes</v>
      </c>
      <c r="J280" s="35" t="str">
        <f t="shared" si="22"/>
        <v>Household member go to sleep at night hungry because there was not enough food (30 days) : YesPRL</v>
      </c>
      <c r="K280" s="57">
        <f t="shared" si="23"/>
        <v>14.2415078497929</v>
      </c>
      <c r="L280" s="67">
        <v>0.142415078497929</v>
      </c>
    </row>
    <row r="281" spans="1:12" x14ac:dyDescent="0.35">
      <c r="A281" s="40" t="s">
        <v>3</v>
      </c>
      <c r="B281" s="35" t="s">
        <v>86</v>
      </c>
      <c r="C281" s="40"/>
      <c r="D281" s="35" t="s">
        <v>231</v>
      </c>
      <c r="E281" s="35" t="s">
        <v>10</v>
      </c>
      <c r="F281" s="40" t="s">
        <v>11</v>
      </c>
      <c r="G281" s="38" t="s">
        <v>230</v>
      </c>
      <c r="H281" s="67" t="s">
        <v>7</v>
      </c>
      <c r="I281" s="35" t="str">
        <f t="shared" si="21"/>
        <v>Recurrence of going to sleep hungry in the 30 days prior to data collection : Decline to answer</v>
      </c>
      <c r="J281" s="35" t="str">
        <f t="shared" si="22"/>
        <v>Recurrence of going to sleep hungry in the 30 days prior to data collection : Decline to answerLebanese</v>
      </c>
      <c r="K281" s="57">
        <f t="shared" si="23"/>
        <v>1.32511124275395</v>
      </c>
      <c r="L281" s="67">
        <v>1.3251112427539499E-2</v>
      </c>
    </row>
    <row r="282" spans="1:12" x14ac:dyDescent="0.35">
      <c r="A282" s="40" t="s">
        <v>3</v>
      </c>
      <c r="B282" s="35" t="s">
        <v>86</v>
      </c>
      <c r="C282" s="40"/>
      <c r="D282" s="35" t="s">
        <v>231</v>
      </c>
      <c r="E282" s="35" t="s">
        <v>10</v>
      </c>
      <c r="F282" s="40" t="s">
        <v>11</v>
      </c>
      <c r="G282" s="38" t="s">
        <v>230</v>
      </c>
      <c r="H282" s="67" t="s">
        <v>8</v>
      </c>
      <c r="I282" s="35" t="str">
        <f t="shared" si="21"/>
        <v>Recurrence of going to sleep hungry in the 30 days prior to data collection : Don't know</v>
      </c>
      <c r="J282" s="35" t="str">
        <f t="shared" si="22"/>
        <v>Recurrence of going to sleep hungry in the 30 days prior to data collection : Don't knowLebanese</v>
      </c>
      <c r="K282" s="57">
        <f t="shared" si="23"/>
        <v>0.9602661793993239</v>
      </c>
      <c r="L282" s="67">
        <v>9.6026617939932394E-3</v>
      </c>
    </row>
    <row r="283" spans="1:12" x14ac:dyDescent="0.35">
      <c r="A283" s="40" t="s">
        <v>3</v>
      </c>
      <c r="B283" s="35" t="s">
        <v>86</v>
      </c>
      <c r="C283" s="40"/>
      <c r="D283" s="35" t="s">
        <v>231</v>
      </c>
      <c r="E283" s="35" t="s">
        <v>10</v>
      </c>
      <c r="F283" s="40" t="s">
        <v>11</v>
      </c>
      <c r="G283" s="38" t="s">
        <v>230</v>
      </c>
      <c r="H283" s="67" t="s">
        <v>215</v>
      </c>
      <c r="I283" s="35" t="str">
        <f t="shared" si="21"/>
        <v>Recurrence of going to sleep hungry in the 30 days prior to data collection : Often (10+ times)</v>
      </c>
      <c r="J283" s="35" t="str">
        <f t="shared" si="22"/>
        <v>Recurrence of going to sleep hungry in the 30 days prior to data collection : Often (10+ times)Lebanese</v>
      </c>
      <c r="K283" s="57">
        <f t="shared" si="23"/>
        <v>15.2552781359792</v>
      </c>
      <c r="L283" s="67">
        <v>0.152552781359792</v>
      </c>
    </row>
    <row r="284" spans="1:12" x14ac:dyDescent="0.35">
      <c r="A284" s="40" t="s">
        <v>3</v>
      </c>
      <c r="B284" s="35" t="s">
        <v>86</v>
      </c>
      <c r="C284" s="40"/>
      <c r="D284" s="35" t="s">
        <v>231</v>
      </c>
      <c r="E284" s="35" t="s">
        <v>10</v>
      </c>
      <c r="F284" s="40" t="s">
        <v>11</v>
      </c>
      <c r="G284" s="38" t="s">
        <v>230</v>
      </c>
      <c r="H284" s="67" t="s">
        <v>216</v>
      </c>
      <c r="I284" s="35" t="str">
        <f t="shared" si="21"/>
        <v>Recurrence of going to sleep hungry in the 30 days prior to data collection : Rarely (1-2 times)</v>
      </c>
      <c r="J284" s="35" t="str">
        <f t="shared" si="22"/>
        <v>Recurrence of going to sleep hungry in the 30 days prior to data collection : Rarely (1-2 times)Lebanese</v>
      </c>
      <c r="K284" s="57">
        <f t="shared" si="23"/>
        <v>36.957125124978504</v>
      </c>
      <c r="L284" s="67">
        <v>0.36957125124978502</v>
      </c>
    </row>
    <row r="285" spans="1:12" x14ac:dyDescent="0.35">
      <c r="A285" s="40" t="s">
        <v>3</v>
      </c>
      <c r="B285" s="35" t="s">
        <v>86</v>
      </c>
      <c r="C285" s="40"/>
      <c r="D285" s="35" t="s">
        <v>231</v>
      </c>
      <c r="E285" s="35" t="s">
        <v>10</v>
      </c>
      <c r="F285" s="40" t="s">
        <v>11</v>
      </c>
      <c r="G285" s="38" t="s">
        <v>230</v>
      </c>
      <c r="H285" s="67" t="s">
        <v>217</v>
      </c>
      <c r="I285" s="35" t="str">
        <f t="shared" si="21"/>
        <v>Recurrence of going to sleep hungry in the 30 days prior to data collection : Sometimes (3-10 times)</v>
      </c>
      <c r="J285" s="35" t="str">
        <f t="shared" si="22"/>
        <v>Recurrence of going to sleep hungry in the 30 days prior to data collection : Sometimes (3-10 times)Lebanese</v>
      </c>
      <c r="K285" s="57">
        <f t="shared" si="23"/>
        <v>45.502219316888997</v>
      </c>
      <c r="L285" s="67">
        <v>0.45502219316888998</v>
      </c>
    </row>
    <row r="286" spans="1:12" x14ac:dyDescent="0.35">
      <c r="A286" s="40" t="s">
        <v>3</v>
      </c>
      <c r="B286" s="35" t="s">
        <v>86</v>
      </c>
      <c r="C286" s="40"/>
      <c r="D286" s="35" t="s">
        <v>231</v>
      </c>
      <c r="E286" s="35" t="s">
        <v>10</v>
      </c>
      <c r="F286" s="40" t="s">
        <v>48</v>
      </c>
      <c r="G286" s="38" t="s">
        <v>230</v>
      </c>
      <c r="H286" s="67" t="s">
        <v>7</v>
      </c>
      <c r="I286" s="35" t="str">
        <f t="shared" si="21"/>
        <v>Recurrence of going to sleep hungry in the 30 days prior to data collection : Decline to answer</v>
      </c>
      <c r="J286" s="35" t="str">
        <f t="shared" si="22"/>
        <v>Recurrence of going to sleep hungry in the 30 days prior to data collection : Decline to answerMigrants</v>
      </c>
      <c r="K286" s="57">
        <f t="shared" si="23"/>
        <v>0</v>
      </c>
      <c r="L286" s="67"/>
    </row>
    <row r="287" spans="1:12" x14ac:dyDescent="0.35">
      <c r="A287" s="40" t="s">
        <v>3</v>
      </c>
      <c r="B287" s="35" t="s">
        <v>86</v>
      </c>
      <c r="C287" s="40"/>
      <c r="D287" s="35" t="s">
        <v>231</v>
      </c>
      <c r="E287" s="35" t="s">
        <v>10</v>
      </c>
      <c r="F287" s="40" t="s">
        <v>48</v>
      </c>
      <c r="G287" s="38" t="s">
        <v>230</v>
      </c>
      <c r="H287" s="67" t="s">
        <v>8</v>
      </c>
      <c r="I287" s="35" t="str">
        <f t="shared" si="21"/>
        <v>Recurrence of going to sleep hungry in the 30 days prior to data collection : Don't know</v>
      </c>
      <c r="J287" s="35" t="str">
        <f t="shared" si="22"/>
        <v>Recurrence of going to sleep hungry in the 30 days prior to data collection : Don't knowMigrants</v>
      </c>
      <c r="K287" s="57">
        <f t="shared" si="23"/>
        <v>0</v>
      </c>
      <c r="L287" s="67"/>
    </row>
    <row r="288" spans="1:12" x14ac:dyDescent="0.35">
      <c r="A288" s="40" t="s">
        <v>3</v>
      </c>
      <c r="B288" s="35" t="s">
        <v>86</v>
      </c>
      <c r="C288" s="40"/>
      <c r="D288" s="35" t="s">
        <v>231</v>
      </c>
      <c r="E288" s="35" t="s">
        <v>10</v>
      </c>
      <c r="F288" s="40" t="s">
        <v>48</v>
      </c>
      <c r="G288" s="38" t="s">
        <v>230</v>
      </c>
      <c r="H288" s="67" t="s">
        <v>215</v>
      </c>
      <c r="I288" s="35" t="str">
        <f t="shared" si="21"/>
        <v>Recurrence of going to sleep hungry in the 30 days prior to data collection : Often (10+ times)</v>
      </c>
      <c r="J288" s="35" t="str">
        <f t="shared" si="22"/>
        <v>Recurrence of going to sleep hungry in the 30 days prior to data collection : Often (10+ times)Migrants</v>
      </c>
      <c r="K288" s="57">
        <f t="shared" si="23"/>
        <v>8.7758676813208805</v>
      </c>
      <c r="L288" s="67">
        <v>8.77586768132088E-2</v>
      </c>
    </row>
    <row r="289" spans="1:13" x14ac:dyDescent="0.35">
      <c r="A289" s="40" t="s">
        <v>3</v>
      </c>
      <c r="B289" s="35" t="s">
        <v>86</v>
      </c>
      <c r="C289" s="40"/>
      <c r="D289" s="35" t="s">
        <v>231</v>
      </c>
      <c r="E289" s="35" t="s">
        <v>10</v>
      </c>
      <c r="F289" s="40" t="s">
        <v>48</v>
      </c>
      <c r="G289" s="38" t="s">
        <v>230</v>
      </c>
      <c r="H289" s="67" t="s">
        <v>216</v>
      </c>
      <c r="I289" s="35" t="str">
        <f t="shared" si="21"/>
        <v>Recurrence of going to sleep hungry in the 30 days prior to data collection : Rarely (1-2 times)</v>
      </c>
      <c r="J289" s="35" t="str">
        <f t="shared" si="22"/>
        <v>Recurrence of going to sleep hungry in the 30 days prior to data collection : Rarely (1-2 times)Migrants</v>
      </c>
      <c r="K289" s="57">
        <f t="shared" si="23"/>
        <v>50.810428100976004</v>
      </c>
      <c r="L289" s="67">
        <v>0.50810428100976002</v>
      </c>
    </row>
    <row r="290" spans="1:13" x14ac:dyDescent="0.35">
      <c r="A290" s="40" t="s">
        <v>3</v>
      </c>
      <c r="B290" s="35" t="s">
        <v>86</v>
      </c>
      <c r="C290" s="40"/>
      <c r="D290" s="35" t="s">
        <v>231</v>
      </c>
      <c r="E290" s="35" t="s">
        <v>10</v>
      </c>
      <c r="F290" s="40" t="s">
        <v>48</v>
      </c>
      <c r="G290" s="38" t="s">
        <v>230</v>
      </c>
      <c r="H290" s="67" t="s">
        <v>217</v>
      </c>
      <c r="I290" s="35" t="str">
        <f t="shared" si="21"/>
        <v>Recurrence of going to sleep hungry in the 30 days prior to data collection : Sometimes (3-10 times)</v>
      </c>
      <c r="J290" s="35" t="str">
        <f t="shared" si="22"/>
        <v>Recurrence of going to sleep hungry in the 30 days prior to data collection : Sometimes (3-10 times)Migrants</v>
      </c>
      <c r="K290" s="57">
        <f t="shared" si="23"/>
        <v>40.413704217703099</v>
      </c>
      <c r="L290" s="67">
        <v>0.404137042177031</v>
      </c>
    </row>
    <row r="291" spans="1:13" x14ac:dyDescent="0.35">
      <c r="A291" s="40" t="s">
        <v>3</v>
      </c>
      <c r="B291" s="35" t="s">
        <v>86</v>
      </c>
      <c r="C291" s="40"/>
      <c r="D291" s="35" t="s">
        <v>231</v>
      </c>
      <c r="E291" s="35" t="s">
        <v>10</v>
      </c>
      <c r="F291" s="40" t="s">
        <v>12</v>
      </c>
      <c r="G291" s="38" t="s">
        <v>230</v>
      </c>
      <c r="H291" s="67" t="s">
        <v>7</v>
      </c>
      <c r="I291" s="35" t="str">
        <f t="shared" si="21"/>
        <v>Recurrence of going to sleep hungry in the 30 days prior to data collection : Decline to answer</v>
      </c>
      <c r="J291" s="35" t="str">
        <f t="shared" si="22"/>
        <v>Recurrence of going to sleep hungry in the 30 days prior to data collection : Decline to answerPRL</v>
      </c>
      <c r="K291" s="57">
        <f t="shared" si="23"/>
        <v>0.86700279560821891</v>
      </c>
      <c r="L291" s="67">
        <v>8.6700279560821894E-3</v>
      </c>
    </row>
    <row r="292" spans="1:13" x14ac:dyDescent="0.35">
      <c r="A292" s="40" t="s">
        <v>3</v>
      </c>
      <c r="B292" s="35" t="s">
        <v>86</v>
      </c>
      <c r="C292" s="40"/>
      <c r="D292" s="35" t="s">
        <v>231</v>
      </c>
      <c r="E292" s="35" t="s">
        <v>10</v>
      </c>
      <c r="F292" s="40" t="s">
        <v>12</v>
      </c>
      <c r="G292" s="38" t="s">
        <v>230</v>
      </c>
      <c r="H292" s="67" t="s">
        <v>8</v>
      </c>
      <c r="I292" s="35" t="str">
        <f t="shared" si="21"/>
        <v>Recurrence of going to sleep hungry in the 30 days prior to data collection : Don't know</v>
      </c>
      <c r="J292" s="35" t="str">
        <f t="shared" si="22"/>
        <v>Recurrence of going to sleep hungry in the 30 days prior to data collection : Don't knowPRL</v>
      </c>
      <c r="K292" s="57">
        <f t="shared" si="23"/>
        <v>0</v>
      </c>
      <c r="L292" s="67"/>
    </row>
    <row r="293" spans="1:13" x14ac:dyDescent="0.35">
      <c r="A293" s="40" t="s">
        <v>3</v>
      </c>
      <c r="B293" s="35" t="s">
        <v>86</v>
      </c>
      <c r="C293" s="40"/>
      <c r="D293" s="35" t="s">
        <v>231</v>
      </c>
      <c r="E293" s="35" t="s">
        <v>10</v>
      </c>
      <c r="F293" s="40" t="s">
        <v>12</v>
      </c>
      <c r="G293" s="38" t="s">
        <v>230</v>
      </c>
      <c r="H293" s="67" t="s">
        <v>215</v>
      </c>
      <c r="I293" s="35" t="str">
        <f t="shared" si="21"/>
        <v>Recurrence of going to sleep hungry in the 30 days prior to data collection : Often (10+ times)</v>
      </c>
      <c r="J293" s="35" t="str">
        <f t="shared" si="22"/>
        <v>Recurrence of going to sleep hungry in the 30 days prior to data collection : Often (10+ times)PRL</v>
      </c>
      <c r="K293" s="57">
        <f t="shared" si="23"/>
        <v>10.1860965370706</v>
      </c>
      <c r="L293" s="67">
        <v>0.10186096537070601</v>
      </c>
    </row>
    <row r="294" spans="1:13" x14ac:dyDescent="0.35">
      <c r="A294" s="40" t="s">
        <v>3</v>
      </c>
      <c r="B294" s="35" t="s">
        <v>86</v>
      </c>
      <c r="C294" s="40"/>
      <c r="D294" s="35" t="s">
        <v>231</v>
      </c>
      <c r="E294" s="35" t="s">
        <v>10</v>
      </c>
      <c r="F294" s="40" t="s">
        <v>12</v>
      </c>
      <c r="G294" s="38" t="s">
        <v>230</v>
      </c>
      <c r="H294" s="67" t="s">
        <v>216</v>
      </c>
      <c r="I294" s="35" t="str">
        <f t="shared" si="21"/>
        <v>Recurrence of going to sleep hungry in the 30 days prior to data collection : Rarely (1-2 times)</v>
      </c>
      <c r="J294" s="35" t="str">
        <f t="shared" si="22"/>
        <v>Recurrence of going to sleep hungry in the 30 days prior to data collection : Rarely (1-2 times)PRL</v>
      </c>
      <c r="K294" s="57">
        <f t="shared" si="23"/>
        <v>44.820049986483603</v>
      </c>
      <c r="L294" s="67">
        <v>0.44820049986483601</v>
      </c>
    </row>
    <row r="295" spans="1:13" x14ac:dyDescent="0.35">
      <c r="A295" s="40" t="s">
        <v>3</v>
      </c>
      <c r="B295" s="35" t="s">
        <v>86</v>
      </c>
      <c r="C295" s="40"/>
      <c r="D295" s="35" t="s">
        <v>231</v>
      </c>
      <c r="E295" s="35" t="s">
        <v>10</v>
      </c>
      <c r="F295" s="40" t="s">
        <v>12</v>
      </c>
      <c r="G295" s="38" t="s">
        <v>230</v>
      </c>
      <c r="H295" s="67" t="s">
        <v>217</v>
      </c>
      <c r="I295" s="35" t="str">
        <f t="shared" si="21"/>
        <v>Recurrence of going to sleep hungry in the 30 days prior to data collection : Sometimes (3-10 times)</v>
      </c>
      <c r="J295" s="35" t="str">
        <f t="shared" si="22"/>
        <v>Recurrence of going to sleep hungry in the 30 days prior to data collection : Sometimes (3-10 times)PRL</v>
      </c>
      <c r="K295" s="57">
        <f t="shared" si="23"/>
        <v>44.126850680837599</v>
      </c>
      <c r="L295" s="67">
        <v>0.44126850680837598</v>
      </c>
    </row>
    <row r="296" spans="1:13" x14ac:dyDescent="0.35">
      <c r="A296" s="40" t="s">
        <v>3</v>
      </c>
      <c r="B296" s="35" t="s">
        <v>86</v>
      </c>
      <c r="C296" s="40"/>
      <c r="D296" s="35"/>
      <c r="E296" s="35" t="s">
        <v>10</v>
      </c>
      <c r="F296" s="40" t="s">
        <v>11</v>
      </c>
      <c r="G296" s="63" t="s">
        <v>238</v>
      </c>
      <c r="H296" s="67" t="s">
        <v>7</v>
      </c>
      <c r="I296" s="35" t="str">
        <f t="shared" si="21"/>
        <v>At least one household member go a whole day and night without eating anything at all because there was not enough food (30 days) : Decline to answer</v>
      </c>
      <c r="J296" s="35" t="str">
        <f t="shared" si="22"/>
        <v>At least one household member go a whole day and night without eating anything at all because there was not enough food (30 days) : Decline to answerLebanese</v>
      </c>
      <c r="K296" s="57">
        <f t="shared" si="23"/>
        <v>0.93877655325125109</v>
      </c>
      <c r="L296" s="67">
        <v>9.3877655325125108E-3</v>
      </c>
    </row>
    <row r="297" spans="1:13" x14ac:dyDescent="0.35">
      <c r="A297" s="40" t="s">
        <v>3</v>
      </c>
      <c r="B297" s="35" t="s">
        <v>86</v>
      </c>
      <c r="C297" s="40"/>
      <c r="D297" s="35"/>
      <c r="E297" s="35" t="s">
        <v>10</v>
      </c>
      <c r="F297" s="40" t="s">
        <v>11</v>
      </c>
      <c r="G297" s="63" t="s">
        <v>238</v>
      </c>
      <c r="H297" s="67" t="s">
        <v>8</v>
      </c>
      <c r="I297" s="35" t="str">
        <f t="shared" si="21"/>
        <v>At least one household member go a whole day and night without eating anything at all because there was not enough food (30 days) : Don't know</v>
      </c>
      <c r="J297" s="35" t="str">
        <f t="shared" si="22"/>
        <v>At least one household member go a whole day and night without eating anything at all because there was not enough food (30 days) : Don't knowLebanese</v>
      </c>
      <c r="K297" s="57">
        <f t="shared" si="23"/>
        <v>0.20155819096209598</v>
      </c>
      <c r="L297" s="67">
        <v>2.0155819096209599E-3</v>
      </c>
    </row>
    <row r="298" spans="1:13" x14ac:dyDescent="0.35">
      <c r="A298" s="40" t="s">
        <v>3</v>
      </c>
      <c r="B298" s="35" t="s">
        <v>86</v>
      </c>
      <c r="C298" s="40"/>
      <c r="D298" s="35"/>
      <c r="E298" s="35" t="s">
        <v>10</v>
      </c>
      <c r="F298" s="40" t="s">
        <v>11</v>
      </c>
      <c r="G298" s="63" t="s">
        <v>238</v>
      </c>
      <c r="H298" s="67" t="s">
        <v>64</v>
      </c>
      <c r="I298" s="35" t="str">
        <f t="shared" si="21"/>
        <v>At least one household member go a whole day and night without eating anything at all because there was not enough food (30 days) : No</v>
      </c>
      <c r="J298" s="35" t="str">
        <f t="shared" si="22"/>
        <v>At least one household member go a whole day and night without eating anything at all because there was not enough food (30 days) : NoLebanese</v>
      </c>
      <c r="K298" s="57">
        <f t="shared" si="23"/>
        <v>93.678326133964092</v>
      </c>
      <c r="L298" s="67">
        <v>0.93678326133964096</v>
      </c>
      <c r="M298" s="67"/>
    </row>
    <row r="299" spans="1:13" x14ac:dyDescent="0.35">
      <c r="A299" s="40" t="s">
        <v>3</v>
      </c>
      <c r="B299" s="35" t="s">
        <v>86</v>
      </c>
      <c r="C299" s="40"/>
      <c r="D299" s="35"/>
      <c r="E299" s="35" t="s">
        <v>10</v>
      </c>
      <c r="F299" s="40" t="s">
        <v>11</v>
      </c>
      <c r="G299" s="63" t="s">
        <v>238</v>
      </c>
      <c r="H299" s="67" t="s">
        <v>65</v>
      </c>
      <c r="I299" s="35" t="str">
        <f t="shared" si="21"/>
        <v>At least one household member go a whole day and night without eating anything at all because there was not enough food (30 days) : Yes</v>
      </c>
      <c r="J299" s="35" t="str">
        <f t="shared" si="22"/>
        <v>At least one household member go a whole day and night without eating anything at all because there was not enough food (30 days) : YesLebanese</v>
      </c>
      <c r="K299" s="57">
        <f t="shared" si="23"/>
        <v>5.1813391218225906</v>
      </c>
      <c r="L299" s="67">
        <v>5.1813391218225903E-2</v>
      </c>
      <c r="M299" s="67"/>
    </row>
    <row r="300" spans="1:13" x14ac:dyDescent="0.35">
      <c r="A300" s="40" t="s">
        <v>3</v>
      </c>
      <c r="B300" s="35" t="s">
        <v>86</v>
      </c>
      <c r="C300" s="40"/>
      <c r="D300" s="35"/>
      <c r="E300" s="35" t="s">
        <v>10</v>
      </c>
      <c r="F300" s="40" t="s">
        <v>48</v>
      </c>
      <c r="G300" s="63" t="s">
        <v>238</v>
      </c>
      <c r="H300" s="67" t="s">
        <v>7</v>
      </c>
      <c r="I300" s="35" t="str">
        <f t="shared" si="21"/>
        <v>At least one household member go a whole day and night without eating anything at all because there was not enough food (30 days) : Decline to answer</v>
      </c>
      <c r="J300" s="35" t="str">
        <f t="shared" si="22"/>
        <v>At least one household member go a whole day and night without eating anything at all because there was not enough food (30 days) : Decline to answerMigrants</v>
      </c>
      <c r="K300" s="57">
        <f t="shared" si="23"/>
        <v>0</v>
      </c>
      <c r="L300" s="67"/>
      <c r="M300" s="67"/>
    </row>
    <row r="301" spans="1:13" x14ac:dyDescent="0.35">
      <c r="A301" s="40" t="s">
        <v>3</v>
      </c>
      <c r="B301" s="35" t="s">
        <v>86</v>
      </c>
      <c r="C301" s="40"/>
      <c r="D301" s="35"/>
      <c r="E301" s="35" t="s">
        <v>10</v>
      </c>
      <c r="F301" s="40" t="s">
        <v>48</v>
      </c>
      <c r="G301" s="63" t="s">
        <v>238</v>
      </c>
      <c r="H301" s="67" t="s">
        <v>8</v>
      </c>
      <c r="I301" s="35" t="str">
        <f t="shared" si="21"/>
        <v>At least one household member go a whole day and night without eating anything at all because there was not enough food (30 days) : Don't know</v>
      </c>
      <c r="J301" s="35" t="str">
        <f t="shared" si="22"/>
        <v>At least one household member go a whole day and night without eating anything at all because there was not enough food (30 days) : Don't knowMigrants</v>
      </c>
      <c r="K301" s="57">
        <f t="shared" si="23"/>
        <v>1.43894336646689</v>
      </c>
      <c r="L301" s="67">
        <v>1.43894336646689E-2</v>
      </c>
      <c r="M301" s="67"/>
    </row>
    <row r="302" spans="1:13" x14ac:dyDescent="0.35">
      <c r="A302" s="40" t="s">
        <v>3</v>
      </c>
      <c r="B302" s="35" t="s">
        <v>86</v>
      </c>
      <c r="C302" s="40"/>
      <c r="D302" s="35"/>
      <c r="E302" s="35" t="s">
        <v>10</v>
      </c>
      <c r="F302" s="40" t="s">
        <v>48</v>
      </c>
      <c r="G302" s="63" t="s">
        <v>238</v>
      </c>
      <c r="H302" s="67" t="s">
        <v>64</v>
      </c>
      <c r="I302" s="35" t="str">
        <f t="shared" si="21"/>
        <v>At least one household member go a whole day and night without eating anything at all because there was not enough food (30 days) : No</v>
      </c>
      <c r="J302" s="35" t="str">
        <f t="shared" si="22"/>
        <v>At least one household member go a whole day and night without eating anything at all because there was not enough food (30 days) : NoMigrants</v>
      </c>
      <c r="K302" s="57">
        <f t="shared" si="23"/>
        <v>93.316599497209197</v>
      </c>
      <c r="L302" s="67">
        <v>0.93316599497209196</v>
      </c>
      <c r="M302" s="67"/>
    </row>
    <row r="303" spans="1:13" x14ac:dyDescent="0.35">
      <c r="A303" s="40" t="s">
        <v>3</v>
      </c>
      <c r="B303" s="35" t="s">
        <v>86</v>
      </c>
      <c r="C303" s="40"/>
      <c r="D303" s="35"/>
      <c r="E303" s="35" t="s">
        <v>10</v>
      </c>
      <c r="F303" s="40" t="s">
        <v>48</v>
      </c>
      <c r="G303" s="63" t="s">
        <v>238</v>
      </c>
      <c r="H303" s="67" t="s">
        <v>65</v>
      </c>
      <c r="I303" s="35" t="str">
        <f t="shared" si="21"/>
        <v>At least one household member go a whole day and night without eating anything at all because there was not enough food (30 days) : Yes</v>
      </c>
      <c r="J303" s="35" t="str">
        <f t="shared" si="22"/>
        <v>At least one household member go a whole day and night without eating anything at all because there was not enough food (30 days) : YesMigrants</v>
      </c>
      <c r="K303" s="57">
        <f t="shared" si="23"/>
        <v>5.2444571363238799</v>
      </c>
      <c r="L303" s="67">
        <v>5.2444571363238802E-2</v>
      </c>
      <c r="M303" s="67"/>
    </row>
    <row r="304" spans="1:13" x14ac:dyDescent="0.35">
      <c r="A304" s="40" t="s">
        <v>3</v>
      </c>
      <c r="B304" s="35" t="s">
        <v>86</v>
      </c>
      <c r="C304" s="40"/>
      <c r="D304" s="35"/>
      <c r="E304" s="35" t="s">
        <v>10</v>
      </c>
      <c r="F304" s="40" t="s">
        <v>12</v>
      </c>
      <c r="G304" s="63" t="s">
        <v>238</v>
      </c>
      <c r="H304" s="67" t="s">
        <v>7</v>
      </c>
      <c r="I304" s="35" t="str">
        <f t="shared" si="21"/>
        <v>At least one household member go a whole day and night without eating anything at all because there was not enough food (30 days) : Decline to answer</v>
      </c>
      <c r="J304" s="35" t="str">
        <f t="shared" si="22"/>
        <v>At least one household member go a whole day and night without eating anything at all because there was not enough food (30 days) : Decline to answerPRL</v>
      </c>
      <c r="K304" s="57">
        <f t="shared" si="23"/>
        <v>0.11504553819564299</v>
      </c>
      <c r="L304" s="67">
        <v>1.1504553819564299E-3</v>
      </c>
      <c r="M304" s="67"/>
    </row>
    <row r="305" spans="1:13" x14ac:dyDescent="0.35">
      <c r="A305" s="40" t="s">
        <v>3</v>
      </c>
      <c r="B305" s="35" t="s">
        <v>86</v>
      </c>
      <c r="C305" s="40"/>
      <c r="D305" s="35"/>
      <c r="E305" s="35" t="s">
        <v>10</v>
      </c>
      <c r="F305" s="40" t="s">
        <v>12</v>
      </c>
      <c r="G305" s="63" t="s">
        <v>238</v>
      </c>
      <c r="H305" s="67" t="s">
        <v>8</v>
      </c>
      <c r="I305" s="35" t="str">
        <f t="shared" si="21"/>
        <v>At least one household member go a whole day and night without eating anything at all because there was not enough food (30 days) : Don't know</v>
      </c>
      <c r="J305" s="35" t="str">
        <f t="shared" si="22"/>
        <v>At least one household member go a whole day and night without eating anything at all because there was not enough food (30 days) : Don't knowPRL</v>
      </c>
      <c r="K305" s="57">
        <f t="shared" si="23"/>
        <v>0.12347427119446901</v>
      </c>
      <c r="L305" s="67">
        <v>1.2347427119446901E-3</v>
      </c>
      <c r="M305" s="67"/>
    </row>
    <row r="306" spans="1:13" x14ac:dyDescent="0.35">
      <c r="A306" s="40" t="s">
        <v>3</v>
      </c>
      <c r="B306" s="35" t="s">
        <v>86</v>
      </c>
      <c r="C306" s="40"/>
      <c r="D306" s="35"/>
      <c r="E306" s="35" t="s">
        <v>10</v>
      </c>
      <c r="F306" s="40" t="s">
        <v>12</v>
      </c>
      <c r="G306" s="63" t="s">
        <v>238</v>
      </c>
      <c r="H306" s="67" t="s">
        <v>64</v>
      </c>
      <c r="I306" s="35" t="str">
        <f t="shared" si="21"/>
        <v>At least one household member go a whole day and night without eating anything at all because there was not enough food (30 days) : No</v>
      </c>
      <c r="J306" s="35" t="str">
        <f t="shared" si="22"/>
        <v>At least one household member go a whole day and night without eating anything at all because there was not enough food (30 days) : NoPRL</v>
      </c>
      <c r="K306" s="57">
        <f t="shared" si="23"/>
        <v>92.113718400497902</v>
      </c>
      <c r="L306" s="67">
        <v>0.92113718400497901</v>
      </c>
      <c r="M306" s="67"/>
    </row>
    <row r="307" spans="1:13" x14ac:dyDescent="0.35">
      <c r="A307" s="40" t="s">
        <v>3</v>
      </c>
      <c r="B307" s="35" t="s">
        <v>86</v>
      </c>
      <c r="C307" s="40"/>
      <c r="D307" s="35"/>
      <c r="E307" s="35" t="s">
        <v>10</v>
      </c>
      <c r="F307" s="40" t="s">
        <v>12</v>
      </c>
      <c r="G307" s="63" t="s">
        <v>238</v>
      </c>
      <c r="H307" s="67" t="s">
        <v>65</v>
      </c>
      <c r="I307" s="35" t="str">
        <f t="shared" si="21"/>
        <v>At least one household member go a whole day and night without eating anything at all because there was not enough food (30 days) : Yes</v>
      </c>
      <c r="J307" s="35" t="str">
        <f t="shared" si="22"/>
        <v>At least one household member go a whole day and night without eating anything at all because there was not enough food (30 days) : YesPRL</v>
      </c>
      <c r="K307" s="57">
        <f t="shared" si="23"/>
        <v>7.6477617901119901</v>
      </c>
      <c r="L307" s="67">
        <v>7.6477617901119899E-2</v>
      </c>
      <c r="M307" s="67"/>
    </row>
    <row r="308" spans="1:13" x14ac:dyDescent="0.35">
      <c r="A308" s="40" t="s">
        <v>3</v>
      </c>
      <c r="B308" s="35" t="s">
        <v>86</v>
      </c>
      <c r="C308" s="40"/>
      <c r="D308" s="35" t="s">
        <v>239</v>
      </c>
      <c r="E308" s="35" t="s">
        <v>10</v>
      </c>
      <c r="F308" s="40" t="s">
        <v>11</v>
      </c>
      <c r="G308" s="38" t="s">
        <v>240</v>
      </c>
      <c r="H308" s="67" t="s">
        <v>7</v>
      </c>
      <c r="I308" s="35" t="str">
        <f t="shared" si="21"/>
        <v>Recurrence of not eating anything a whole day and night in the 30 days prior to data collection : Decline to answer</v>
      </c>
      <c r="J308" s="35" t="str">
        <f t="shared" si="22"/>
        <v>Recurrence of not eating anything a whole day and night in the 30 days prior to data collection : Decline to answerLebanese</v>
      </c>
      <c r="K308" s="57">
        <f t="shared" si="23"/>
        <v>1.1248170849768599</v>
      </c>
      <c r="L308" s="67">
        <v>1.1248170849768599E-2</v>
      </c>
      <c r="M308" s="67"/>
    </row>
    <row r="309" spans="1:13" x14ac:dyDescent="0.35">
      <c r="A309" s="40" t="s">
        <v>3</v>
      </c>
      <c r="B309" s="35" t="s">
        <v>86</v>
      </c>
      <c r="C309" s="40"/>
      <c r="D309" s="35" t="s">
        <v>231</v>
      </c>
      <c r="E309" s="35" t="s">
        <v>10</v>
      </c>
      <c r="F309" s="40" t="s">
        <v>11</v>
      </c>
      <c r="G309" s="38" t="s">
        <v>240</v>
      </c>
      <c r="H309" s="67" t="s">
        <v>8</v>
      </c>
      <c r="I309" s="35" t="str">
        <f t="shared" si="21"/>
        <v>Recurrence of not eating anything a whole day and night in the 30 days prior to data collection : Don't know</v>
      </c>
      <c r="J309" s="35" t="str">
        <f t="shared" si="22"/>
        <v>Recurrence of not eating anything a whole day and night in the 30 days prior to data collection : Don't knowLebanese</v>
      </c>
      <c r="K309" s="57">
        <f t="shared" si="23"/>
        <v>0.11552655387807699</v>
      </c>
      <c r="L309" s="67">
        <v>1.1552655387807699E-3</v>
      </c>
      <c r="M309" s="67"/>
    </row>
    <row r="310" spans="1:13" x14ac:dyDescent="0.35">
      <c r="A310" s="40" t="s">
        <v>3</v>
      </c>
      <c r="B310" s="35" t="s">
        <v>86</v>
      </c>
      <c r="C310" s="40"/>
      <c r="D310" s="35" t="s">
        <v>231</v>
      </c>
      <c r="E310" s="35" t="s">
        <v>10</v>
      </c>
      <c r="F310" s="40" t="s">
        <v>11</v>
      </c>
      <c r="G310" s="38" t="s">
        <v>240</v>
      </c>
      <c r="H310" s="67" t="s">
        <v>215</v>
      </c>
      <c r="I310" s="35" t="str">
        <f t="shared" si="21"/>
        <v>Recurrence of not eating anything a whole day and night in the 30 days prior to data collection : Often (10+ times)</v>
      </c>
      <c r="J310" s="35" t="str">
        <f t="shared" si="22"/>
        <v>Recurrence of not eating anything a whole day and night in the 30 days prior to data collection : Often (10+ times)Lebanese</v>
      </c>
      <c r="K310" s="57">
        <f t="shared" si="23"/>
        <v>16.510885764312299</v>
      </c>
      <c r="L310" s="67">
        <v>0.165108857643123</v>
      </c>
      <c r="M310" s="67"/>
    </row>
    <row r="311" spans="1:13" x14ac:dyDescent="0.35">
      <c r="A311" s="40" t="s">
        <v>3</v>
      </c>
      <c r="B311" s="35" t="s">
        <v>86</v>
      </c>
      <c r="C311" s="40"/>
      <c r="D311" s="35" t="s">
        <v>231</v>
      </c>
      <c r="E311" s="35" t="s">
        <v>10</v>
      </c>
      <c r="F311" s="40" t="s">
        <v>11</v>
      </c>
      <c r="G311" s="38" t="s">
        <v>240</v>
      </c>
      <c r="H311" s="67" t="s">
        <v>216</v>
      </c>
      <c r="I311" s="35" t="str">
        <f t="shared" ref="I311:I363" si="24">CONCATENATE(G311,H311)</f>
        <v>Recurrence of not eating anything a whole day and night in the 30 days prior to data collection : Rarely (1-2 times)</v>
      </c>
      <c r="J311" s="35" t="str">
        <f t="shared" ref="J311:J363" si="25">CONCATENATE(G311,H311,F311)</f>
        <v>Recurrence of not eating anything a whole day and night in the 30 days prior to data collection : Rarely (1-2 times)Lebanese</v>
      </c>
      <c r="K311" s="57">
        <f t="shared" ref="K311:K394" si="26">L311*100</f>
        <v>37.993890149671202</v>
      </c>
      <c r="L311" s="67">
        <v>0.379938901496712</v>
      </c>
    </row>
    <row r="312" spans="1:13" x14ac:dyDescent="0.35">
      <c r="A312" s="40" t="s">
        <v>3</v>
      </c>
      <c r="B312" s="35" t="s">
        <v>86</v>
      </c>
      <c r="C312" s="40"/>
      <c r="D312" s="35" t="s">
        <v>231</v>
      </c>
      <c r="E312" s="35" t="s">
        <v>10</v>
      </c>
      <c r="F312" s="40" t="s">
        <v>11</v>
      </c>
      <c r="G312" s="38" t="s">
        <v>240</v>
      </c>
      <c r="H312" s="67" t="s">
        <v>217</v>
      </c>
      <c r="I312" s="35" t="str">
        <f t="shared" si="24"/>
        <v>Recurrence of not eating anything a whole day and night in the 30 days prior to data collection : Sometimes (3-10 times)</v>
      </c>
      <c r="J312" s="35" t="str">
        <f t="shared" si="25"/>
        <v>Recurrence of not eating anything a whole day and night in the 30 days prior to data collection : Sometimes (3-10 times)Lebanese</v>
      </c>
      <c r="K312" s="57">
        <f t="shared" si="26"/>
        <v>44.254880447161597</v>
      </c>
      <c r="L312" s="67">
        <v>0.44254880447161599</v>
      </c>
    </row>
    <row r="313" spans="1:13" x14ac:dyDescent="0.35">
      <c r="A313" s="40" t="s">
        <v>3</v>
      </c>
      <c r="B313" s="35" t="s">
        <v>86</v>
      </c>
      <c r="C313" s="40"/>
      <c r="D313" s="35" t="s">
        <v>231</v>
      </c>
      <c r="E313" s="35" t="s">
        <v>10</v>
      </c>
      <c r="F313" s="40" t="s">
        <v>48</v>
      </c>
      <c r="G313" s="38" t="s">
        <v>240</v>
      </c>
      <c r="H313" s="67" t="s">
        <v>7</v>
      </c>
      <c r="I313" s="35" t="str">
        <f t="shared" si="24"/>
        <v>Recurrence of not eating anything a whole day and night in the 30 days prior to data collection : Decline to answer</v>
      </c>
      <c r="J313" s="35" t="str">
        <f t="shared" si="25"/>
        <v>Recurrence of not eating anything a whole day and night in the 30 days prior to data collection : Decline to answerMigrants</v>
      </c>
      <c r="K313" s="57">
        <f t="shared" si="26"/>
        <v>0</v>
      </c>
      <c r="L313" s="67"/>
    </row>
    <row r="314" spans="1:13" x14ac:dyDescent="0.35">
      <c r="A314" s="40" t="s">
        <v>3</v>
      </c>
      <c r="B314" s="35" t="s">
        <v>86</v>
      </c>
      <c r="C314" s="40"/>
      <c r="D314" s="35" t="s">
        <v>231</v>
      </c>
      <c r="E314" s="35" t="s">
        <v>10</v>
      </c>
      <c r="F314" s="40" t="s">
        <v>48</v>
      </c>
      <c r="G314" s="38" t="s">
        <v>240</v>
      </c>
      <c r="H314" s="67" t="s">
        <v>8</v>
      </c>
      <c r="I314" s="35" t="str">
        <f t="shared" si="24"/>
        <v>Recurrence of not eating anything a whole day and night in the 30 days prior to data collection : Don't know</v>
      </c>
      <c r="J314" s="35" t="str">
        <f t="shared" si="25"/>
        <v>Recurrence of not eating anything a whole day and night in the 30 days prior to data collection : Don't knowMigrants</v>
      </c>
      <c r="K314" s="57">
        <f t="shared" si="26"/>
        <v>0.83723016096231995</v>
      </c>
      <c r="L314" s="67">
        <v>8.3723016096231995E-3</v>
      </c>
    </row>
    <row r="315" spans="1:13" x14ac:dyDescent="0.35">
      <c r="A315" s="40" t="s">
        <v>3</v>
      </c>
      <c r="B315" s="35" t="s">
        <v>86</v>
      </c>
      <c r="C315" s="40"/>
      <c r="D315" s="35" t="s">
        <v>231</v>
      </c>
      <c r="E315" s="35" t="s">
        <v>10</v>
      </c>
      <c r="F315" s="40" t="s">
        <v>48</v>
      </c>
      <c r="G315" s="38" t="s">
        <v>240</v>
      </c>
      <c r="H315" s="67" t="s">
        <v>215</v>
      </c>
      <c r="I315" s="35" t="str">
        <f t="shared" si="24"/>
        <v>Recurrence of not eating anything a whole day and night in the 30 days prior to data collection : Often (10+ times)</v>
      </c>
      <c r="J315" s="35" t="str">
        <f t="shared" si="25"/>
        <v>Recurrence of not eating anything a whole day and night in the 30 days prior to data collection : Often (10+ times)Migrants</v>
      </c>
      <c r="K315" s="57">
        <f t="shared" si="26"/>
        <v>12.631880354687301</v>
      </c>
      <c r="L315" s="67">
        <v>0.126318803546873</v>
      </c>
    </row>
    <row r="316" spans="1:13" x14ac:dyDescent="0.35">
      <c r="A316" s="40" t="s">
        <v>3</v>
      </c>
      <c r="B316" s="35" t="s">
        <v>86</v>
      </c>
      <c r="C316" s="40"/>
      <c r="D316" s="35" t="s">
        <v>231</v>
      </c>
      <c r="E316" s="35" t="s">
        <v>10</v>
      </c>
      <c r="F316" s="40" t="s">
        <v>48</v>
      </c>
      <c r="G316" s="38" t="s">
        <v>240</v>
      </c>
      <c r="H316" s="67" t="s">
        <v>216</v>
      </c>
      <c r="I316" s="35" t="str">
        <f t="shared" si="24"/>
        <v>Recurrence of not eating anything a whole day and night in the 30 days prior to data collection : Rarely (1-2 times)</v>
      </c>
      <c r="J316" s="35" t="str">
        <f t="shared" si="25"/>
        <v>Recurrence of not eating anything a whole day and night in the 30 days prior to data collection : Rarely (1-2 times)Migrants</v>
      </c>
      <c r="K316" s="57">
        <f t="shared" si="26"/>
        <v>35.736286714479995</v>
      </c>
      <c r="L316" s="67">
        <v>0.35736286714479998</v>
      </c>
    </row>
    <row r="317" spans="1:13" x14ac:dyDescent="0.35">
      <c r="A317" s="40" t="s">
        <v>3</v>
      </c>
      <c r="B317" s="35" t="s">
        <v>86</v>
      </c>
      <c r="C317" s="40"/>
      <c r="D317" s="35" t="s">
        <v>231</v>
      </c>
      <c r="E317" s="35" t="s">
        <v>10</v>
      </c>
      <c r="F317" s="40" t="s">
        <v>48</v>
      </c>
      <c r="G317" s="38" t="s">
        <v>240</v>
      </c>
      <c r="H317" s="67" t="s">
        <v>217</v>
      </c>
      <c r="I317" s="35" t="str">
        <f t="shared" si="24"/>
        <v>Recurrence of not eating anything a whole day and night in the 30 days prior to data collection : Sometimes (3-10 times)</v>
      </c>
      <c r="J317" s="35" t="str">
        <f t="shared" si="25"/>
        <v>Recurrence of not eating anything a whole day and night in the 30 days prior to data collection : Sometimes (3-10 times)Migrants</v>
      </c>
      <c r="K317" s="57">
        <f t="shared" si="26"/>
        <v>50.794602769870401</v>
      </c>
      <c r="L317" s="67">
        <v>0.50794602769870401</v>
      </c>
    </row>
    <row r="318" spans="1:13" x14ac:dyDescent="0.35">
      <c r="A318" s="40" t="s">
        <v>3</v>
      </c>
      <c r="B318" s="35" t="s">
        <v>86</v>
      </c>
      <c r="C318" s="40"/>
      <c r="D318" s="35" t="s">
        <v>231</v>
      </c>
      <c r="E318" s="35" t="s">
        <v>10</v>
      </c>
      <c r="F318" s="40" t="s">
        <v>12</v>
      </c>
      <c r="G318" s="38" t="s">
        <v>240</v>
      </c>
      <c r="H318" s="67" t="s">
        <v>7</v>
      </c>
      <c r="I318" s="35" t="str">
        <f t="shared" si="24"/>
        <v>Recurrence of not eating anything a whole day and night in the 30 days prior to data collection : Decline to answer</v>
      </c>
      <c r="J318" s="35" t="str">
        <f t="shared" si="25"/>
        <v>Recurrence of not eating anything a whole day and night in the 30 days prior to data collection : Decline to answerPRL</v>
      </c>
      <c r="K318" s="57">
        <f t="shared" si="26"/>
        <v>1.6145151298267699</v>
      </c>
      <c r="L318" s="67">
        <v>1.6145151298267699E-2</v>
      </c>
    </row>
    <row r="319" spans="1:13" x14ac:dyDescent="0.35">
      <c r="A319" s="40" t="s">
        <v>3</v>
      </c>
      <c r="B319" s="35" t="s">
        <v>86</v>
      </c>
      <c r="C319" s="40"/>
      <c r="D319" s="35" t="s">
        <v>231</v>
      </c>
      <c r="E319" s="35" t="s">
        <v>10</v>
      </c>
      <c r="F319" s="40" t="s">
        <v>12</v>
      </c>
      <c r="G319" s="38" t="s">
        <v>240</v>
      </c>
      <c r="H319" s="67" t="s">
        <v>8</v>
      </c>
      <c r="I319" s="35" t="str">
        <f t="shared" si="24"/>
        <v>Recurrence of not eating anything a whole day and night in the 30 days prior to data collection : Don't know</v>
      </c>
      <c r="J319" s="35" t="str">
        <f t="shared" si="25"/>
        <v>Recurrence of not eating anything a whole day and night in the 30 days prior to data collection : Don't knowPRL</v>
      </c>
      <c r="K319" s="57">
        <f t="shared" si="26"/>
        <v>7.4131216595890201</v>
      </c>
      <c r="L319" s="67">
        <v>7.4131216595890198E-2</v>
      </c>
    </row>
    <row r="320" spans="1:13" x14ac:dyDescent="0.35">
      <c r="A320" s="40" t="s">
        <v>3</v>
      </c>
      <c r="B320" s="35" t="s">
        <v>86</v>
      </c>
      <c r="C320" s="40"/>
      <c r="D320" s="35" t="s">
        <v>231</v>
      </c>
      <c r="E320" s="35" t="s">
        <v>10</v>
      </c>
      <c r="F320" s="40" t="s">
        <v>12</v>
      </c>
      <c r="G320" s="38" t="s">
        <v>240</v>
      </c>
      <c r="H320" s="67" t="s">
        <v>215</v>
      </c>
      <c r="I320" s="35" t="str">
        <f t="shared" si="24"/>
        <v>Recurrence of not eating anything a whole day and night in the 30 days prior to data collection : Often (10+ times)</v>
      </c>
      <c r="J320" s="35" t="str">
        <f t="shared" si="25"/>
        <v>Recurrence of not eating anything a whole day and night in the 30 days prior to data collection : Often (10+ times)PRL</v>
      </c>
      <c r="K320" s="57">
        <f t="shared" si="26"/>
        <v>48.185148590833798</v>
      </c>
      <c r="L320" s="67">
        <v>0.48185148590833798</v>
      </c>
    </row>
    <row r="321" spans="1:12" x14ac:dyDescent="0.35">
      <c r="A321" s="40" t="s">
        <v>3</v>
      </c>
      <c r="B321" s="35" t="s">
        <v>86</v>
      </c>
      <c r="C321" s="40"/>
      <c r="D321" s="35" t="s">
        <v>231</v>
      </c>
      <c r="E321" s="35" t="s">
        <v>10</v>
      </c>
      <c r="F321" s="40" t="s">
        <v>12</v>
      </c>
      <c r="G321" s="38" t="s">
        <v>240</v>
      </c>
      <c r="H321" s="67" t="s">
        <v>216</v>
      </c>
      <c r="I321" s="35" t="str">
        <f t="shared" si="24"/>
        <v>Recurrence of not eating anything a whole day and night in the 30 days prior to data collection : Rarely (1-2 times)</v>
      </c>
      <c r="J321" s="35" t="str">
        <f t="shared" si="25"/>
        <v>Recurrence of not eating anything a whole day and night in the 30 days prior to data collection : Rarely (1-2 times)PRL</v>
      </c>
      <c r="K321" s="57">
        <f t="shared" si="26"/>
        <v>42.787214619750401</v>
      </c>
      <c r="L321" s="67">
        <v>0.42787214619750402</v>
      </c>
    </row>
    <row r="322" spans="1:12" x14ac:dyDescent="0.35">
      <c r="A322" s="40" t="s">
        <v>3</v>
      </c>
      <c r="B322" s="35" t="s">
        <v>86</v>
      </c>
      <c r="C322" s="40"/>
      <c r="D322" s="35" t="s">
        <v>231</v>
      </c>
      <c r="E322" s="35" t="s">
        <v>10</v>
      </c>
      <c r="F322" s="40" t="s">
        <v>12</v>
      </c>
      <c r="G322" s="38" t="s">
        <v>240</v>
      </c>
      <c r="H322" s="67" t="s">
        <v>217</v>
      </c>
      <c r="I322" s="35" t="str">
        <f t="shared" si="24"/>
        <v>Recurrence of not eating anything a whole day and night in the 30 days prior to data collection : Sometimes (3-10 times)</v>
      </c>
      <c r="J322" s="35" t="str">
        <f t="shared" si="25"/>
        <v>Recurrence of not eating anything a whole day and night in the 30 days prior to data collection : Sometimes (3-10 times)PRL</v>
      </c>
      <c r="K322" s="57">
        <f t="shared" si="26"/>
        <v>0.12894564417583598</v>
      </c>
      <c r="L322" s="67">
        <v>1.2894564417583599E-3</v>
      </c>
    </row>
    <row r="323" spans="1:12" x14ac:dyDescent="0.35">
      <c r="A323" s="40" t="s">
        <v>3</v>
      </c>
      <c r="B323" s="35" t="s">
        <v>86</v>
      </c>
      <c r="C323" s="40"/>
      <c r="D323" s="35"/>
      <c r="E323" s="35" t="s">
        <v>10</v>
      </c>
      <c r="F323" s="40" t="s">
        <v>11</v>
      </c>
      <c r="G323" s="63" t="s">
        <v>254</v>
      </c>
      <c r="H323" s="67" t="s">
        <v>7</v>
      </c>
      <c r="I323" s="35" t="str">
        <f t="shared" si="24"/>
        <v>At least on member of the household reduced food expenditures because there was not enough food or money to buy it (30 days) : Decline to answer</v>
      </c>
      <c r="J323" s="35" t="str">
        <f t="shared" si="25"/>
        <v>At least on member of the household reduced food expenditures because there was not enough food or money to buy it (30 days) : Decline to answerLebanese</v>
      </c>
      <c r="K323" s="57">
        <f t="shared" si="26"/>
        <v>0.12894564417583598</v>
      </c>
      <c r="L323" s="67">
        <v>1.2894564417583599E-3</v>
      </c>
    </row>
    <row r="324" spans="1:12" s="61" customFormat="1" x14ac:dyDescent="0.35">
      <c r="A324" s="40" t="s">
        <v>3</v>
      </c>
      <c r="B324" s="35" t="s">
        <v>86</v>
      </c>
      <c r="C324" s="40"/>
      <c r="D324" s="40"/>
      <c r="E324" s="35" t="s">
        <v>10</v>
      </c>
      <c r="F324" s="40" t="s">
        <v>11</v>
      </c>
      <c r="G324" s="63" t="s">
        <v>254</v>
      </c>
      <c r="H324" s="67" t="s">
        <v>8</v>
      </c>
      <c r="I324" s="35" t="str">
        <f t="shared" si="24"/>
        <v>At least on member of the household reduced food expenditures because there was not enough food or money to buy it (30 days) : Don't know</v>
      </c>
      <c r="J324" s="35" t="str">
        <f t="shared" si="25"/>
        <v>At least on member of the household reduced food expenditures because there was not enough food or money to buy it (30 days) : Don't knowLebanese</v>
      </c>
      <c r="K324" s="57">
        <f t="shared" si="26"/>
        <v>9.7354109155850688E-2</v>
      </c>
      <c r="L324" s="67">
        <v>9.7354109155850695E-4</v>
      </c>
    </row>
    <row r="325" spans="1:12" s="61" customFormat="1" x14ac:dyDescent="0.35">
      <c r="A325" s="40" t="s">
        <v>3</v>
      </c>
      <c r="B325" s="35" t="s">
        <v>86</v>
      </c>
      <c r="C325" s="40"/>
      <c r="D325" s="40"/>
      <c r="E325" s="35" t="s">
        <v>10</v>
      </c>
      <c r="F325" s="40" t="s">
        <v>11</v>
      </c>
      <c r="G325" s="63" t="s">
        <v>254</v>
      </c>
      <c r="H325" s="67" t="s">
        <v>66</v>
      </c>
      <c r="I325" s="35" t="str">
        <f t="shared" si="24"/>
        <v>At least on member of the household reduced food expenditures because there was not enough food or money to buy it (30 days) : Not applicable</v>
      </c>
      <c r="J325" s="35" t="str">
        <f t="shared" si="25"/>
        <v>At least on member of the household reduced food expenditures because there was not enough food or money to buy it (30 days) : Not applicableLebanese</v>
      </c>
      <c r="K325" s="57">
        <f t="shared" si="26"/>
        <v>3.7083919108189702</v>
      </c>
      <c r="L325" s="67">
        <v>3.70839191081897E-2</v>
      </c>
    </row>
    <row r="326" spans="1:12" s="61" customFormat="1" x14ac:dyDescent="0.35">
      <c r="A326" s="40" t="s">
        <v>3</v>
      </c>
      <c r="B326" s="35" t="s">
        <v>86</v>
      </c>
      <c r="C326" s="40"/>
      <c r="D326" s="40"/>
      <c r="E326" s="35" t="s">
        <v>10</v>
      </c>
      <c r="F326" s="40" t="s">
        <v>11</v>
      </c>
      <c r="G326" s="63" t="s">
        <v>254</v>
      </c>
      <c r="H326" s="67" t="s">
        <v>253</v>
      </c>
      <c r="I326" s="35" t="str">
        <f t="shared" si="24"/>
        <v>At least on member of the household reduced food expenditures because there was not enough food or money to buy it (30 days) : No, already did</v>
      </c>
      <c r="J326" s="35" t="str">
        <f t="shared" si="25"/>
        <v>At least on member of the household reduced food expenditures because there was not enough food or money to buy it (30 days) : No, already didLebanese</v>
      </c>
      <c r="K326" s="57">
        <f t="shared" si="26"/>
        <v>3.4108516516870804</v>
      </c>
      <c r="L326" s="67">
        <v>3.4108516516870802E-2</v>
      </c>
    </row>
    <row r="327" spans="1:12" s="61" customFormat="1" x14ac:dyDescent="0.35">
      <c r="A327" s="40" t="s">
        <v>3</v>
      </c>
      <c r="B327" s="35" t="s">
        <v>86</v>
      </c>
      <c r="C327" s="40"/>
      <c r="D327" s="40"/>
      <c r="E327" s="35" t="s">
        <v>10</v>
      </c>
      <c r="F327" s="40" t="s">
        <v>11</v>
      </c>
      <c r="G327" s="63" t="s">
        <v>254</v>
      </c>
      <c r="H327" s="67" t="s">
        <v>255</v>
      </c>
      <c r="I327" s="35" t="str">
        <f t="shared" si="24"/>
        <v>At least on member of the household reduced food expenditures because there was not enough food or money to buy it (30 days) : No, no one in the household did</v>
      </c>
      <c r="J327" s="35" t="str">
        <f t="shared" si="25"/>
        <v>At least on member of the household reduced food expenditures because there was not enough food or money to buy it (30 days) : No, no one in the household didLebanese</v>
      </c>
      <c r="K327" s="57">
        <f t="shared" si="26"/>
        <v>8.3922101893885799</v>
      </c>
      <c r="L327" s="67">
        <v>8.3922101893885798E-2</v>
      </c>
    </row>
    <row r="328" spans="1:12" s="61" customFormat="1" x14ac:dyDescent="0.35">
      <c r="A328" s="40" t="s">
        <v>3</v>
      </c>
      <c r="B328" s="35" t="s">
        <v>86</v>
      </c>
      <c r="C328" s="40"/>
      <c r="D328" s="40"/>
      <c r="E328" s="35" t="s">
        <v>10</v>
      </c>
      <c r="F328" s="40" t="s">
        <v>11</v>
      </c>
      <c r="G328" s="63" t="s">
        <v>254</v>
      </c>
      <c r="H328" s="58" t="s">
        <v>65</v>
      </c>
      <c r="I328" s="35" t="str">
        <f t="shared" si="24"/>
        <v>At least on member of the household reduced food expenditures because there was not enough food or money to buy it (30 days) : Yes</v>
      </c>
      <c r="J328" s="35" t="str">
        <f t="shared" si="25"/>
        <v>At least on member of the household reduced food expenditures because there was not enough food or money to buy it (30 days) : YesLebanese</v>
      </c>
      <c r="K328" s="57">
        <f t="shared" si="26"/>
        <v>84.262246494773692</v>
      </c>
      <c r="L328" s="67">
        <v>0.84262246494773696</v>
      </c>
    </row>
    <row r="329" spans="1:12" s="61" customFormat="1" x14ac:dyDescent="0.35">
      <c r="A329" s="40" t="s">
        <v>3</v>
      </c>
      <c r="B329" s="35" t="s">
        <v>86</v>
      </c>
      <c r="C329" s="40"/>
      <c r="D329" s="40"/>
      <c r="E329" s="35" t="s">
        <v>10</v>
      </c>
      <c r="F329" s="40" t="s">
        <v>48</v>
      </c>
      <c r="G329" s="63" t="s">
        <v>254</v>
      </c>
      <c r="H329" s="67" t="s">
        <v>7</v>
      </c>
      <c r="I329" s="35" t="str">
        <f t="shared" si="24"/>
        <v>At least on member of the household reduced food expenditures because there was not enough food or money to buy it (30 days) : Decline to answer</v>
      </c>
      <c r="J329" s="35" t="str">
        <f t="shared" si="25"/>
        <v>At least on member of the household reduced food expenditures because there was not enough food or money to buy it (30 days) : Decline to answerMigrants</v>
      </c>
      <c r="K329" s="57">
        <f t="shared" si="26"/>
        <v>0.34958957300775301</v>
      </c>
      <c r="L329" s="67">
        <v>3.4958957300775298E-3</v>
      </c>
    </row>
    <row r="330" spans="1:12" s="61" customFormat="1" x14ac:dyDescent="0.35">
      <c r="A330" s="40" t="s">
        <v>3</v>
      </c>
      <c r="B330" s="35" t="s">
        <v>86</v>
      </c>
      <c r="C330" s="40"/>
      <c r="D330" s="40"/>
      <c r="E330" s="35" t="s">
        <v>10</v>
      </c>
      <c r="F330" s="40" t="s">
        <v>48</v>
      </c>
      <c r="G330" s="63" t="s">
        <v>254</v>
      </c>
      <c r="H330" s="67" t="s">
        <v>8</v>
      </c>
      <c r="I330" s="35" t="str">
        <f t="shared" si="24"/>
        <v>At least on member of the household reduced food expenditures because there was not enough food or money to buy it (30 days) : Don't know</v>
      </c>
      <c r="J330" s="35" t="str">
        <f t="shared" si="25"/>
        <v>At least on member of the household reduced food expenditures because there was not enough food or money to buy it (30 days) : Don't knowMigrants</v>
      </c>
      <c r="K330" s="57">
        <f t="shared" si="26"/>
        <v>0.24574937809348202</v>
      </c>
      <c r="L330" s="67">
        <v>2.4574937809348201E-3</v>
      </c>
    </row>
    <row r="331" spans="1:12" s="61" customFormat="1" x14ac:dyDescent="0.35">
      <c r="A331" s="40" t="s">
        <v>3</v>
      </c>
      <c r="B331" s="35" t="s">
        <v>86</v>
      </c>
      <c r="C331" s="40"/>
      <c r="D331" s="40"/>
      <c r="E331" s="35" t="s">
        <v>10</v>
      </c>
      <c r="F331" s="40" t="s">
        <v>48</v>
      </c>
      <c r="G331" s="63" t="s">
        <v>254</v>
      </c>
      <c r="H331" s="67" t="s">
        <v>66</v>
      </c>
      <c r="I331" s="35" t="str">
        <f t="shared" si="24"/>
        <v>At least on member of the household reduced food expenditures because there was not enough food or money to buy it (30 days) : Not applicable</v>
      </c>
      <c r="J331" s="35" t="str">
        <f t="shared" si="25"/>
        <v>At least on member of the household reduced food expenditures because there was not enough food or money to buy it (30 days) : Not applicableMigrants</v>
      </c>
      <c r="K331" s="57">
        <f t="shared" si="26"/>
        <v>17.088707686381298</v>
      </c>
      <c r="L331" s="67">
        <v>0.17088707686381299</v>
      </c>
    </row>
    <row r="332" spans="1:12" s="61" customFormat="1" x14ac:dyDescent="0.35">
      <c r="A332" s="40" t="s">
        <v>3</v>
      </c>
      <c r="B332" s="35" t="s">
        <v>86</v>
      </c>
      <c r="C332" s="40"/>
      <c r="D332" s="40"/>
      <c r="E332" s="35" t="s">
        <v>10</v>
      </c>
      <c r="F332" s="40" t="s">
        <v>48</v>
      </c>
      <c r="G332" s="63" t="s">
        <v>254</v>
      </c>
      <c r="H332" s="67" t="s">
        <v>253</v>
      </c>
      <c r="I332" s="35" t="str">
        <f t="shared" si="24"/>
        <v>At least on member of the household reduced food expenditures because there was not enough food or money to buy it (30 days) : No, already did</v>
      </c>
      <c r="J332" s="35" t="str">
        <f t="shared" si="25"/>
        <v>At least on member of the household reduced food expenditures because there was not enough food or money to buy it (30 days) : No, already didMigrants</v>
      </c>
      <c r="K332" s="57">
        <f t="shared" si="26"/>
        <v>4.2931044646292404</v>
      </c>
      <c r="L332" s="67">
        <v>4.2931044646292403E-2</v>
      </c>
    </row>
    <row r="333" spans="1:12" s="61" customFormat="1" x14ac:dyDescent="0.35">
      <c r="A333" s="40" t="s">
        <v>3</v>
      </c>
      <c r="B333" s="35" t="s">
        <v>86</v>
      </c>
      <c r="C333" s="40"/>
      <c r="D333" s="40"/>
      <c r="E333" s="35" t="s">
        <v>10</v>
      </c>
      <c r="F333" s="40" t="s">
        <v>48</v>
      </c>
      <c r="G333" s="63" t="s">
        <v>254</v>
      </c>
      <c r="H333" s="67" t="s">
        <v>255</v>
      </c>
      <c r="I333" s="35" t="str">
        <f t="shared" si="24"/>
        <v>At least on member of the household reduced food expenditures because there was not enough food or money to buy it (30 days) : No, no one in the household did</v>
      </c>
      <c r="J333" s="35" t="str">
        <f t="shared" si="25"/>
        <v>At least on member of the household reduced food expenditures because there was not enough food or money to buy it (30 days) : No, no one in the household didMigrants</v>
      </c>
      <c r="K333" s="57">
        <f t="shared" si="26"/>
        <v>18.659557701093803</v>
      </c>
      <c r="L333" s="67">
        <v>0.18659557701093801</v>
      </c>
    </row>
    <row r="334" spans="1:12" s="61" customFormat="1" x14ac:dyDescent="0.35">
      <c r="A334" s="40" t="s">
        <v>3</v>
      </c>
      <c r="B334" s="35" t="s">
        <v>86</v>
      </c>
      <c r="C334" s="40"/>
      <c r="D334" s="40"/>
      <c r="E334" s="35" t="s">
        <v>10</v>
      </c>
      <c r="F334" s="40" t="s">
        <v>48</v>
      </c>
      <c r="G334" s="63" t="s">
        <v>254</v>
      </c>
      <c r="H334" s="67" t="s">
        <v>65</v>
      </c>
      <c r="I334" s="35" t="str">
        <f t="shared" si="24"/>
        <v>At least on member of the household reduced food expenditures because there was not enough food or money to buy it (30 days) : Yes</v>
      </c>
      <c r="J334" s="35" t="str">
        <f t="shared" si="25"/>
        <v>At least on member of the household reduced food expenditures because there was not enough food or money to buy it (30 days) : YesMigrants</v>
      </c>
      <c r="K334" s="57">
        <f t="shared" si="26"/>
        <v>59.363291196794499</v>
      </c>
      <c r="L334" s="67">
        <v>0.59363291196794499</v>
      </c>
    </row>
    <row r="335" spans="1:12" s="61" customFormat="1" x14ac:dyDescent="0.35">
      <c r="A335" s="40" t="s">
        <v>3</v>
      </c>
      <c r="B335" s="35" t="s">
        <v>86</v>
      </c>
      <c r="C335" s="40"/>
      <c r="D335" s="40"/>
      <c r="E335" s="35" t="s">
        <v>10</v>
      </c>
      <c r="F335" s="40" t="s">
        <v>12</v>
      </c>
      <c r="G335" s="63" t="s">
        <v>254</v>
      </c>
      <c r="H335" s="67" t="s">
        <v>7</v>
      </c>
      <c r="I335" s="35" t="str">
        <f t="shared" si="24"/>
        <v>At least on member of the household reduced food expenditures because there was not enough food or money to buy it (30 days) : Decline to answer</v>
      </c>
      <c r="J335" s="35" t="str">
        <f t="shared" si="25"/>
        <v>At least on member of the household reduced food expenditures because there was not enough food or money to buy it (30 days) : Decline to answerPRL</v>
      </c>
      <c r="K335" s="57">
        <f t="shared" si="26"/>
        <v>0</v>
      </c>
      <c r="L335" s="67"/>
    </row>
    <row r="336" spans="1:12" s="61" customFormat="1" x14ac:dyDescent="0.35">
      <c r="A336" s="40" t="s">
        <v>3</v>
      </c>
      <c r="B336" s="35" t="s">
        <v>86</v>
      </c>
      <c r="C336" s="40"/>
      <c r="D336" s="40"/>
      <c r="E336" s="35" t="s">
        <v>10</v>
      </c>
      <c r="F336" s="40" t="s">
        <v>12</v>
      </c>
      <c r="G336" s="63" t="s">
        <v>254</v>
      </c>
      <c r="H336" s="67" t="s">
        <v>8</v>
      </c>
      <c r="I336" s="35" t="str">
        <f t="shared" si="24"/>
        <v>At least on member of the household reduced food expenditures because there was not enough food or money to buy it (30 days) : Don't know</v>
      </c>
      <c r="J336" s="35" t="str">
        <f t="shared" si="25"/>
        <v>At least on member of the household reduced food expenditures because there was not enough food or money to buy it (30 days) : Don't knowPRL</v>
      </c>
      <c r="K336" s="57">
        <f t="shared" ref="K336:K364" si="27">L336*100</f>
        <v>3.6253419814193701E-2</v>
      </c>
      <c r="L336" s="67">
        <v>3.6253419814193702E-4</v>
      </c>
    </row>
    <row r="337" spans="1:12" s="61" customFormat="1" x14ac:dyDescent="0.35">
      <c r="A337" s="40" t="s">
        <v>3</v>
      </c>
      <c r="B337" s="35" t="s">
        <v>86</v>
      </c>
      <c r="C337" s="40"/>
      <c r="D337" s="40"/>
      <c r="E337" s="35" t="s">
        <v>10</v>
      </c>
      <c r="F337" s="40" t="s">
        <v>12</v>
      </c>
      <c r="G337" s="63" t="s">
        <v>254</v>
      </c>
      <c r="H337" s="67" t="s">
        <v>66</v>
      </c>
      <c r="I337" s="35" t="str">
        <f t="shared" si="24"/>
        <v>At least on member of the household reduced food expenditures because there was not enough food or money to buy it (30 days) : Not applicable</v>
      </c>
      <c r="J337" s="35" t="str">
        <f t="shared" si="25"/>
        <v>At least on member of the household reduced food expenditures because there was not enough food or money to buy it (30 days) : Not applicablePRL</v>
      </c>
      <c r="K337" s="57">
        <f t="shared" si="27"/>
        <v>2.4095462363721101</v>
      </c>
      <c r="L337" s="67">
        <v>2.40954623637211E-2</v>
      </c>
    </row>
    <row r="338" spans="1:12" s="61" customFormat="1" x14ac:dyDescent="0.35">
      <c r="A338" s="40" t="s">
        <v>3</v>
      </c>
      <c r="B338" s="35" t="s">
        <v>86</v>
      </c>
      <c r="C338" s="40"/>
      <c r="D338" s="40"/>
      <c r="E338" s="35" t="s">
        <v>10</v>
      </c>
      <c r="F338" s="40" t="s">
        <v>12</v>
      </c>
      <c r="G338" s="63" t="s">
        <v>254</v>
      </c>
      <c r="H338" s="67" t="s">
        <v>253</v>
      </c>
      <c r="I338" s="35" t="str">
        <f t="shared" si="24"/>
        <v>At least on member of the household reduced food expenditures because there was not enough food or money to buy it (30 days) : No, already did</v>
      </c>
      <c r="J338" s="35" t="str">
        <f t="shared" si="25"/>
        <v>At least on member of the household reduced food expenditures because there was not enough food or money to buy it (30 days) : No, already didPRL</v>
      </c>
      <c r="K338" s="57">
        <f t="shared" si="27"/>
        <v>2.1226050921593598</v>
      </c>
      <c r="L338" s="67">
        <v>2.12260509215936E-2</v>
      </c>
    </row>
    <row r="339" spans="1:12" s="61" customFormat="1" x14ac:dyDescent="0.35">
      <c r="A339" s="40" t="s">
        <v>3</v>
      </c>
      <c r="B339" s="35" t="s">
        <v>86</v>
      </c>
      <c r="C339" s="40"/>
      <c r="D339" s="40"/>
      <c r="E339" s="35" t="s">
        <v>10</v>
      </c>
      <c r="F339" s="40" t="s">
        <v>12</v>
      </c>
      <c r="G339" s="63" t="s">
        <v>254</v>
      </c>
      <c r="H339" s="67" t="s">
        <v>255</v>
      </c>
      <c r="I339" s="35" t="str">
        <f t="shared" si="24"/>
        <v>At least on member of the household reduced food expenditures because there was not enough food or money to buy it (30 days) : No, no one in the household did</v>
      </c>
      <c r="J339" s="35" t="str">
        <f t="shared" si="25"/>
        <v>At least on member of the household reduced food expenditures because there was not enough food or money to buy it (30 days) : No, no one in the household didPRL</v>
      </c>
      <c r="K339" s="57">
        <f t="shared" si="27"/>
        <v>8.1443272288438902</v>
      </c>
      <c r="L339" s="67">
        <v>8.1443272288438895E-2</v>
      </c>
    </row>
    <row r="340" spans="1:12" s="61" customFormat="1" x14ac:dyDescent="0.35">
      <c r="A340" s="40" t="s">
        <v>3</v>
      </c>
      <c r="B340" s="35" t="s">
        <v>86</v>
      </c>
      <c r="C340" s="40"/>
      <c r="D340" s="40"/>
      <c r="E340" s="35" t="s">
        <v>10</v>
      </c>
      <c r="F340" s="40" t="s">
        <v>12</v>
      </c>
      <c r="G340" s="63" t="s">
        <v>254</v>
      </c>
      <c r="H340" s="67" t="s">
        <v>65</v>
      </c>
      <c r="I340" s="35" t="str">
        <f t="shared" si="24"/>
        <v>At least on member of the household reduced food expenditures because there was not enough food or money to buy it (30 days) : Yes</v>
      </c>
      <c r="J340" s="35" t="str">
        <f t="shared" si="25"/>
        <v>At least on member of the household reduced food expenditures because there was not enough food or money to buy it (30 days) : YesPRL</v>
      </c>
      <c r="K340" s="57">
        <f t="shared" si="27"/>
        <v>87.287268022810409</v>
      </c>
      <c r="L340" s="67">
        <v>0.87287268022810405</v>
      </c>
    </row>
    <row r="341" spans="1:12" s="61" customFormat="1" x14ac:dyDescent="0.35">
      <c r="A341" s="40" t="s">
        <v>3</v>
      </c>
      <c r="B341" s="35" t="s">
        <v>86</v>
      </c>
      <c r="C341" s="40"/>
      <c r="D341" s="40"/>
      <c r="E341" s="35" t="s">
        <v>10</v>
      </c>
      <c r="F341" s="40" t="s">
        <v>11</v>
      </c>
      <c r="G341" s="63" t="s">
        <v>263</v>
      </c>
      <c r="H341" s="67" t="s">
        <v>7</v>
      </c>
      <c r="I341" s="35" t="str">
        <f t="shared" si="24"/>
        <v>At least on member of the household Bought food on credit and/or borrowed money to purchase food (30 days) : Decline to answer</v>
      </c>
      <c r="J341" s="35" t="str">
        <f t="shared" si="25"/>
        <v>At least on member of the household Bought food on credit and/or borrowed money to purchase food (30 days) : Decline to answerLebanese</v>
      </c>
      <c r="K341" s="57">
        <f t="shared" si="27"/>
        <v>0.23548629931060702</v>
      </c>
      <c r="L341" s="67">
        <v>2.3548629931060701E-3</v>
      </c>
    </row>
    <row r="342" spans="1:12" s="61" customFormat="1" x14ac:dyDescent="0.35">
      <c r="A342" s="40" t="s">
        <v>3</v>
      </c>
      <c r="B342" s="35" t="s">
        <v>86</v>
      </c>
      <c r="C342" s="40"/>
      <c r="D342" s="40"/>
      <c r="E342" s="35" t="s">
        <v>10</v>
      </c>
      <c r="F342" s="40" t="s">
        <v>11</v>
      </c>
      <c r="G342" s="63" t="s">
        <v>263</v>
      </c>
      <c r="H342" s="67" t="s">
        <v>8</v>
      </c>
      <c r="I342" s="35" t="str">
        <f t="shared" si="24"/>
        <v>At least on member of the household Bought food on credit and/or borrowed money to purchase food (30 days) : Don't know</v>
      </c>
      <c r="J342" s="35" t="str">
        <f t="shared" si="25"/>
        <v>At least on member of the household Bought food on credit and/or borrowed money to purchase food (30 days) : Don't knowLebanese</v>
      </c>
      <c r="K342" s="57">
        <f t="shared" si="27"/>
        <v>0.38047190141523302</v>
      </c>
      <c r="L342" s="67">
        <v>3.8047190141523302E-3</v>
      </c>
    </row>
    <row r="343" spans="1:12" s="61" customFormat="1" x14ac:dyDescent="0.35">
      <c r="A343" s="40" t="s">
        <v>3</v>
      </c>
      <c r="B343" s="35" t="s">
        <v>86</v>
      </c>
      <c r="C343" s="40"/>
      <c r="D343" s="40"/>
      <c r="E343" s="35" t="s">
        <v>10</v>
      </c>
      <c r="F343" s="40" t="s">
        <v>11</v>
      </c>
      <c r="G343" s="63" t="s">
        <v>263</v>
      </c>
      <c r="H343" s="67" t="s">
        <v>66</v>
      </c>
      <c r="I343" s="35" t="str">
        <f t="shared" si="24"/>
        <v>At least on member of the household Bought food on credit and/or borrowed money to purchase food (30 days) : Not applicable</v>
      </c>
      <c r="J343" s="35" t="str">
        <f t="shared" si="25"/>
        <v>At least on member of the household Bought food on credit and/or borrowed money to purchase food (30 days) : Not applicableLebanese</v>
      </c>
      <c r="K343" s="57">
        <f t="shared" si="27"/>
        <v>17.121316210175898</v>
      </c>
      <c r="L343" s="67">
        <v>0.17121316210175899</v>
      </c>
    </row>
    <row r="344" spans="1:12" s="61" customFormat="1" x14ac:dyDescent="0.35">
      <c r="A344" s="40" t="s">
        <v>3</v>
      </c>
      <c r="B344" s="35" t="s">
        <v>86</v>
      </c>
      <c r="C344" s="40"/>
      <c r="D344" s="40"/>
      <c r="E344" s="35" t="s">
        <v>10</v>
      </c>
      <c r="F344" s="40" t="s">
        <v>11</v>
      </c>
      <c r="G344" s="63" t="s">
        <v>263</v>
      </c>
      <c r="H344" s="67" t="s">
        <v>253</v>
      </c>
      <c r="I344" s="35" t="str">
        <f t="shared" si="24"/>
        <v>At least on member of the household Bought food on credit and/or borrowed money to purchase food (30 days) : No, already did</v>
      </c>
      <c r="J344" s="35" t="str">
        <f t="shared" si="25"/>
        <v>At least on member of the household Bought food on credit and/or borrowed money to purchase food (30 days) : No, already didLebanese</v>
      </c>
      <c r="K344" s="57">
        <f t="shared" si="27"/>
        <v>7.8434124767388491</v>
      </c>
      <c r="L344" s="67">
        <v>7.8434124767388494E-2</v>
      </c>
    </row>
    <row r="345" spans="1:12" s="61" customFormat="1" x14ac:dyDescent="0.35">
      <c r="A345" s="40" t="s">
        <v>3</v>
      </c>
      <c r="B345" s="35" t="s">
        <v>86</v>
      </c>
      <c r="C345" s="40"/>
      <c r="D345" s="40"/>
      <c r="E345" s="35" t="s">
        <v>10</v>
      </c>
      <c r="F345" s="40" t="s">
        <v>11</v>
      </c>
      <c r="G345" s="63" t="s">
        <v>263</v>
      </c>
      <c r="H345" s="67" t="s">
        <v>255</v>
      </c>
      <c r="I345" s="35" t="str">
        <f t="shared" si="24"/>
        <v>At least on member of the household Bought food on credit and/or borrowed money to purchase food (30 days) : No, no one in the household did</v>
      </c>
      <c r="J345" s="35" t="str">
        <f t="shared" si="25"/>
        <v>At least on member of the household Bought food on credit and/or borrowed money to purchase food (30 days) : No, no one in the household didLebanese</v>
      </c>
      <c r="K345" s="57">
        <f t="shared" si="27"/>
        <v>40.124369068344798</v>
      </c>
      <c r="L345" s="67">
        <v>0.40124369068344801</v>
      </c>
    </row>
    <row r="346" spans="1:12" s="61" customFormat="1" x14ac:dyDescent="0.35">
      <c r="A346" s="40" t="s">
        <v>3</v>
      </c>
      <c r="B346" s="35" t="s">
        <v>86</v>
      </c>
      <c r="C346" s="40"/>
      <c r="D346" s="40"/>
      <c r="E346" s="35" t="s">
        <v>10</v>
      </c>
      <c r="F346" s="40" t="s">
        <v>11</v>
      </c>
      <c r="G346" s="63" t="s">
        <v>263</v>
      </c>
      <c r="H346" s="58" t="s">
        <v>65</v>
      </c>
      <c r="I346" s="35" t="str">
        <f t="shared" si="24"/>
        <v>At least on member of the household Bought food on credit and/or borrowed money to purchase food (30 days) : Yes</v>
      </c>
      <c r="J346" s="35" t="str">
        <f t="shared" si="25"/>
        <v>At least on member of the household Bought food on credit and/or borrowed money to purchase food (30 days) : YesLebanese</v>
      </c>
      <c r="K346" s="57">
        <f t="shared" si="27"/>
        <v>34.294944044014599</v>
      </c>
      <c r="L346" s="67">
        <v>0.34294944044014603</v>
      </c>
    </row>
    <row r="347" spans="1:12" s="61" customFormat="1" x14ac:dyDescent="0.35">
      <c r="A347" s="40" t="s">
        <v>3</v>
      </c>
      <c r="B347" s="35" t="s">
        <v>86</v>
      </c>
      <c r="C347" s="40"/>
      <c r="D347" s="40"/>
      <c r="E347" s="35" t="s">
        <v>10</v>
      </c>
      <c r="F347" s="40" t="s">
        <v>48</v>
      </c>
      <c r="G347" s="63" t="s">
        <v>263</v>
      </c>
      <c r="H347" s="67" t="s">
        <v>7</v>
      </c>
      <c r="I347" s="35" t="str">
        <f t="shared" si="24"/>
        <v>At least on member of the household Bought food on credit and/or borrowed money to purchase food (30 days) : Decline to answer</v>
      </c>
      <c r="J347" s="35" t="str">
        <f t="shared" si="25"/>
        <v>At least on member of the household Bought food on credit and/or borrowed money to purchase food (30 days) : Decline to answerMigrants</v>
      </c>
      <c r="K347" s="57">
        <f t="shared" si="27"/>
        <v>8.7816353848088502E-2</v>
      </c>
      <c r="L347" s="67">
        <v>8.7816353848088505E-4</v>
      </c>
    </row>
    <row r="348" spans="1:12" s="61" customFormat="1" x14ac:dyDescent="0.35">
      <c r="A348" s="40" t="s">
        <v>3</v>
      </c>
      <c r="B348" s="35" t="s">
        <v>86</v>
      </c>
      <c r="C348" s="40"/>
      <c r="D348" s="40"/>
      <c r="E348" s="35" t="s">
        <v>10</v>
      </c>
      <c r="F348" s="40" t="s">
        <v>48</v>
      </c>
      <c r="G348" s="63" t="s">
        <v>263</v>
      </c>
      <c r="H348" s="67" t="s">
        <v>8</v>
      </c>
      <c r="I348" s="35" t="str">
        <f t="shared" ref="I348:I361" si="28">CONCATENATE(G348,H348)</f>
        <v>At least on member of the household Bought food on credit and/or borrowed money to purchase food (30 days) : Don't know</v>
      </c>
      <c r="J348" s="35" t="str">
        <f t="shared" ref="J348:J361" si="29">CONCATENATE(G348,H348,F348)</f>
        <v>At least on member of the household Bought food on credit and/or borrowed money to purchase food (30 days) : Don't knowMigrants</v>
      </c>
      <c r="K348" s="57">
        <f t="shared" si="27"/>
        <v>0.84108832919471599</v>
      </c>
      <c r="L348" s="67">
        <v>8.4108832919471601E-3</v>
      </c>
    </row>
    <row r="349" spans="1:12" s="61" customFormat="1" x14ac:dyDescent="0.35">
      <c r="A349" s="40" t="s">
        <v>3</v>
      </c>
      <c r="B349" s="35" t="s">
        <v>86</v>
      </c>
      <c r="C349" s="40"/>
      <c r="D349" s="40"/>
      <c r="E349" s="35" t="s">
        <v>10</v>
      </c>
      <c r="F349" s="40" t="s">
        <v>48</v>
      </c>
      <c r="G349" s="63" t="s">
        <v>263</v>
      </c>
      <c r="H349" s="67" t="s">
        <v>66</v>
      </c>
      <c r="I349" s="35" t="str">
        <f t="shared" si="28"/>
        <v>At least on member of the household Bought food on credit and/or borrowed money to purchase food (30 days) : Not applicable</v>
      </c>
      <c r="J349" s="35" t="str">
        <f t="shared" si="29"/>
        <v>At least on member of the household Bought food on credit and/or borrowed money to purchase food (30 days) : Not applicableMigrants</v>
      </c>
      <c r="K349" s="57">
        <f t="shared" si="27"/>
        <v>23.828622067454798</v>
      </c>
      <c r="L349" s="67">
        <v>0.23828622067454799</v>
      </c>
    </row>
    <row r="350" spans="1:12" s="61" customFormat="1" x14ac:dyDescent="0.35">
      <c r="A350" s="40" t="s">
        <v>3</v>
      </c>
      <c r="B350" s="35" t="s">
        <v>86</v>
      </c>
      <c r="C350" s="40"/>
      <c r="D350" s="40"/>
      <c r="E350" s="35" t="s">
        <v>10</v>
      </c>
      <c r="F350" s="40" t="s">
        <v>48</v>
      </c>
      <c r="G350" s="63" t="s">
        <v>263</v>
      </c>
      <c r="H350" s="67" t="s">
        <v>253</v>
      </c>
      <c r="I350" s="35" t="str">
        <f t="shared" si="28"/>
        <v>At least on member of the household Bought food on credit and/or borrowed money to purchase food (30 days) : No, already did</v>
      </c>
      <c r="J350" s="35" t="str">
        <f t="shared" si="29"/>
        <v>At least on member of the household Bought food on credit and/or borrowed money to purchase food (30 days) : No, already didMigrants</v>
      </c>
      <c r="K350" s="57">
        <f t="shared" si="27"/>
        <v>6.4152317183265</v>
      </c>
      <c r="L350" s="67">
        <v>6.4152317183265001E-2</v>
      </c>
    </row>
    <row r="351" spans="1:12" s="61" customFormat="1" x14ac:dyDescent="0.35">
      <c r="A351" s="40" t="s">
        <v>3</v>
      </c>
      <c r="B351" s="35" t="s">
        <v>86</v>
      </c>
      <c r="C351" s="40"/>
      <c r="D351" s="40"/>
      <c r="E351" s="35" t="s">
        <v>10</v>
      </c>
      <c r="F351" s="40" t="s">
        <v>48</v>
      </c>
      <c r="G351" s="63" t="s">
        <v>263</v>
      </c>
      <c r="H351" s="67" t="s">
        <v>255</v>
      </c>
      <c r="I351" s="35" t="str">
        <f t="shared" si="28"/>
        <v>At least on member of the household Bought food on credit and/or borrowed money to purchase food (30 days) : No, no one in the household did</v>
      </c>
      <c r="J351" s="35" t="str">
        <f t="shared" si="29"/>
        <v>At least on member of the household Bought food on credit and/or borrowed money to purchase food (30 days) : No, no one in the household didMigrants</v>
      </c>
      <c r="K351" s="57">
        <f t="shared" si="27"/>
        <v>44.230739671235398</v>
      </c>
      <c r="L351" s="67">
        <v>0.44230739671235397</v>
      </c>
    </row>
    <row r="352" spans="1:12" s="61" customFormat="1" x14ac:dyDescent="0.35">
      <c r="A352" s="40" t="s">
        <v>3</v>
      </c>
      <c r="B352" s="35" t="s">
        <v>86</v>
      </c>
      <c r="C352" s="40"/>
      <c r="D352" s="40"/>
      <c r="E352" s="35" t="s">
        <v>10</v>
      </c>
      <c r="F352" s="40" t="s">
        <v>48</v>
      </c>
      <c r="G352" s="63" t="s">
        <v>263</v>
      </c>
      <c r="H352" s="67" t="s">
        <v>65</v>
      </c>
      <c r="I352" s="35" t="str">
        <f t="shared" si="28"/>
        <v>At least on member of the household Bought food on credit and/or borrowed money to purchase food (30 days) : Yes</v>
      </c>
      <c r="J352" s="35" t="str">
        <f t="shared" si="29"/>
        <v>At least on member of the household Bought food on credit and/or borrowed money to purchase food (30 days) : YesMigrants</v>
      </c>
      <c r="K352" s="57">
        <f t="shared" si="27"/>
        <v>24.596501859940499</v>
      </c>
      <c r="L352" s="67">
        <v>0.24596501859940501</v>
      </c>
    </row>
    <row r="353" spans="1:13" s="61" customFormat="1" x14ac:dyDescent="0.35">
      <c r="A353" s="40" t="s">
        <v>3</v>
      </c>
      <c r="B353" s="35" t="s">
        <v>86</v>
      </c>
      <c r="C353" s="40"/>
      <c r="D353" s="40"/>
      <c r="E353" s="35" t="s">
        <v>10</v>
      </c>
      <c r="F353" s="40" t="s">
        <v>12</v>
      </c>
      <c r="G353" s="63" t="s">
        <v>263</v>
      </c>
      <c r="H353" s="67" t="s">
        <v>7</v>
      </c>
      <c r="I353" s="35" t="str">
        <f t="shared" si="28"/>
        <v>At least on member of the household Bought food on credit and/or borrowed money to purchase food (30 days) : Decline to answer</v>
      </c>
      <c r="J353" s="35" t="str">
        <f t="shared" si="29"/>
        <v>At least on member of the household Bought food on credit and/or borrowed money to purchase food (30 days) : Decline to answerPRL</v>
      </c>
      <c r="K353" s="57">
        <f t="shared" si="27"/>
        <v>0.11504553819564299</v>
      </c>
      <c r="L353" s="67">
        <v>1.1504553819564299E-3</v>
      </c>
      <c r="M353" s="67"/>
    </row>
    <row r="354" spans="1:13" s="61" customFormat="1" x14ac:dyDescent="0.35">
      <c r="A354" s="40" t="s">
        <v>3</v>
      </c>
      <c r="B354" s="35" t="s">
        <v>86</v>
      </c>
      <c r="C354" s="40"/>
      <c r="D354" s="40"/>
      <c r="E354" s="35" t="s">
        <v>10</v>
      </c>
      <c r="F354" s="40" t="s">
        <v>12</v>
      </c>
      <c r="G354" s="63" t="s">
        <v>263</v>
      </c>
      <c r="H354" s="67" t="s">
        <v>8</v>
      </c>
      <c r="I354" s="35" t="str">
        <f t="shared" si="28"/>
        <v>At least on member of the household Bought food on credit and/or borrowed money to purchase food (30 days) : Don't know</v>
      </c>
      <c r="J354" s="35" t="str">
        <f t="shared" si="29"/>
        <v>At least on member of the household Bought food on credit and/or borrowed money to purchase food (30 days) : Don't knowPRL</v>
      </c>
      <c r="K354" s="57">
        <f t="shared" si="27"/>
        <v>0</v>
      </c>
      <c r="L354" s="67">
        <v>0</v>
      </c>
    </row>
    <row r="355" spans="1:13" s="61" customFormat="1" x14ac:dyDescent="0.35">
      <c r="A355" s="40" t="s">
        <v>3</v>
      </c>
      <c r="B355" s="35" t="s">
        <v>86</v>
      </c>
      <c r="C355" s="40"/>
      <c r="D355" s="40"/>
      <c r="E355" s="35" t="s">
        <v>10</v>
      </c>
      <c r="F355" s="40" t="s">
        <v>12</v>
      </c>
      <c r="G355" s="63" t="s">
        <v>263</v>
      </c>
      <c r="H355" s="67" t="s">
        <v>66</v>
      </c>
      <c r="I355" s="35" t="str">
        <f t="shared" si="28"/>
        <v>At least on member of the household Bought food on credit and/or borrowed money to purchase food (30 days) : Not applicable</v>
      </c>
      <c r="J355" s="35" t="str">
        <f t="shared" si="29"/>
        <v>At least on member of the household Bought food on credit and/or borrowed money to purchase food (30 days) : Not applicablePRL</v>
      </c>
      <c r="K355" s="57">
        <f t="shared" si="27"/>
        <v>13.621613944910099</v>
      </c>
      <c r="L355" s="67">
        <v>0.13621613944910099</v>
      </c>
    </row>
    <row r="356" spans="1:13" s="61" customFormat="1" x14ac:dyDescent="0.35">
      <c r="A356" s="40" t="s">
        <v>3</v>
      </c>
      <c r="B356" s="35" t="s">
        <v>86</v>
      </c>
      <c r="C356" s="40"/>
      <c r="D356" s="40"/>
      <c r="E356" s="35" t="s">
        <v>10</v>
      </c>
      <c r="F356" s="40" t="s">
        <v>12</v>
      </c>
      <c r="G356" s="63" t="s">
        <v>263</v>
      </c>
      <c r="H356" s="67" t="s">
        <v>253</v>
      </c>
      <c r="I356" s="35" t="str">
        <f t="shared" si="28"/>
        <v>At least on member of the household Bought food on credit and/or borrowed money to purchase food (30 days) : No, already did</v>
      </c>
      <c r="J356" s="35" t="str">
        <f t="shared" si="29"/>
        <v>At least on member of the household Bought food on credit and/or borrowed money to purchase food (30 days) : No, already didPRL</v>
      </c>
      <c r="K356" s="57">
        <f t="shared" si="27"/>
        <v>6.0022010202624099</v>
      </c>
      <c r="L356" s="67">
        <v>6.0022010202624099E-2</v>
      </c>
    </row>
    <row r="357" spans="1:13" s="61" customFormat="1" x14ac:dyDescent="0.35">
      <c r="A357" s="40" t="s">
        <v>3</v>
      </c>
      <c r="B357" s="35" t="s">
        <v>86</v>
      </c>
      <c r="C357" s="40"/>
      <c r="D357" s="40"/>
      <c r="E357" s="35" t="s">
        <v>10</v>
      </c>
      <c r="F357" s="40" t="s">
        <v>12</v>
      </c>
      <c r="G357" s="63" t="s">
        <v>263</v>
      </c>
      <c r="H357" s="67" t="s">
        <v>255</v>
      </c>
      <c r="I357" s="35" t="str">
        <f t="shared" si="28"/>
        <v>At least on member of the household Bought food on credit and/or borrowed money to purchase food (30 days) : No, no one in the household did</v>
      </c>
      <c r="J357" s="35" t="str">
        <f t="shared" si="29"/>
        <v>At least on member of the household Bought food on credit and/or borrowed money to purchase food (30 days) : No, no one in the household didPRL</v>
      </c>
      <c r="K357" s="57">
        <f t="shared" si="27"/>
        <v>37.122313015019998</v>
      </c>
      <c r="L357" s="67">
        <v>0.37122313015019998</v>
      </c>
    </row>
    <row r="358" spans="1:13" s="61" customFormat="1" x14ac:dyDescent="0.35">
      <c r="A358" s="40" t="s">
        <v>3</v>
      </c>
      <c r="B358" s="35" t="s">
        <v>86</v>
      </c>
      <c r="C358" s="40"/>
      <c r="D358" s="40"/>
      <c r="E358" s="35" t="s">
        <v>10</v>
      </c>
      <c r="F358" s="40" t="s">
        <v>12</v>
      </c>
      <c r="G358" s="63" t="s">
        <v>263</v>
      </c>
      <c r="H358" s="67" t="s">
        <v>65</v>
      </c>
      <c r="I358" s="35" t="str">
        <f t="shared" si="28"/>
        <v>At least on member of the household Bought food on credit and/or borrowed money to purchase food (30 days) : Yes</v>
      </c>
      <c r="J358" s="35" t="str">
        <f t="shared" si="29"/>
        <v>At least on member of the household Bought food on credit and/or borrowed money to purchase food (30 days) : YesPRL</v>
      </c>
      <c r="K358" s="57">
        <f t="shared" si="27"/>
        <v>43.1388264816119</v>
      </c>
      <c r="L358" s="67">
        <v>0.43138826481611903</v>
      </c>
      <c r="M358" s="68"/>
    </row>
    <row r="359" spans="1:13" s="61" customFormat="1" x14ac:dyDescent="0.35">
      <c r="A359" s="40" t="s">
        <v>3</v>
      </c>
      <c r="B359" s="35" t="s">
        <v>86</v>
      </c>
      <c r="C359" s="40"/>
      <c r="D359" s="40"/>
      <c r="E359" s="35" t="s">
        <v>10</v>
      </c>
      <c r="F359" s="40" t="s">
        <v>11</v>
      </c>
      <c r="G359" s="63" t="s">
        <v>270</v>
      </c>
      <c r="H359" s="67" t="s">
        <v>7</v>
      </c>
      <c r="I359" s="35" t="str">
        <f t="shared" si="28"/>
        <v>At least on member of the household Spent some or all of the household savings (30 days) : Decline to answer</v>
      </c>
      <c r="J359" s="35" t="str">
        <f t="shared" si="29"/>
        <v>At least on member of the household Spent some or all of the household savings (30 days) : Decline to answerLebanese</v>
      </c>
      <c r="K359" s="57">
        <f t="shared" si="27"/>
        <v>8.8764212765634398E-2</v>
      </c>
      <c r="L359" s="67">
        <v>8.8764212765634395E-4</v>
      </c>
      <c r="M359" s="68"/>
    </row>
    <row r="360" spans="1:13" x14ac:dyDescent="0.35">
      <c r="A360" s="40" t="s">
        <v>3</v>
      </c>
      <c r="B360" s="35" t="s">
        <v>86</v>
      </c>
      <c r="C360" s="40"/>
      <c r="D360" s="40"/>
      <c r="E360" s="35" t="s">
        <v>10</v>
      </c>
      <c r="F360" s="40" t="s">
        <v>11</v>
      </c>
      <c r="G360" s="63" t="s">
        <v>270</v>
      </c>
      <c r="H360" s="67" t="s">
        <v>8</v>
      </c>
      <c r="I360" s="35" t="str">
        <f t="shared" si="28"/>
        <v>At least on member of the household Spent some or all of the household savings (30 days) : Don't know</v>
      </c>
      <c r="J360" s="35" t="str">
        <f t="shared" si="29"/>
        <v>At least on member of the household Spent some or all of the household savings (30 days) : Don't knowLebanese</v>
      </c>
      <c r="K360" s="57">
        <f t="shared" si="27"/>
        <v>0.21044586535730497</v>
      </c>
      <c r="L360" s="67">
        <v>2.1044586535730499E-3</v>
      </c>
    </row>
    <row r="361" spans="1:13" x14ac:dyDescent="0.35">
      <c r="A361" s="40" t="s">
        <v>3</v>
      </c>
      <c r="B361" s="35" t="s">
        <v>86</v>
      </c>
      <c r="C361" s="40"/>
      <c r="D361" s="35"/>
      <c r="E361" s="35" t="s">
        <v>10</v>
      </c>
      <c r="F361" s="40" t="s">
        <v>11</v>
      </c>
      <c r="G361" s="63" t="s">
        <v>270</v>
      </c>
      <c r="H361" s="67" t="s">
        <v>66</v>
      </c>
      <c r="I361" s="35" t="str">
        <f t="shared" si="28"/>
        <v>At least on member of the household Spent some or all of the household savings (30 days) : Not applicable</v>
      </c>
      <c r="J361" s="35" t="str">
        <f t="shared" si="29"/>
        <v>At least on member of the household Spent some or all of the household savings (30 days) : Not applicableLebanese</v>
      </c>
      <c r="K361" s="57">
        <f t="shared" si="27"/>
        <v>22.817462021068199</v>
      </c>
      <c r="L361" s="67">
        <v>0.22817462021068199</v>
      </c>
    </row>
    <row r="362" spans="1:13" x14ac:dyDescent="0.35">
      <c r="A362" s="40" t="s">
        <v>3</v>
      </c>
      <c r="B362" s="35" t="s">
        <v>86</v>
      </c>
      <c r="C362" s="40"/>
      <c r="D362" s="35"/>
      <c r="E362" s="35" t="s">
        <v>10</v>
      </c>
      <c r="F362" s="40" t="s">
        <v>11</v>
      </c>
      <c r="G362" s="63" t="s">
        <v>270</v>
      </c>
      <c r="H362" s="67" t="s">
        <v>253</v>
      </c>
      <c r="I362" s="35" t="str">
        <f t="shared" si="24"/>
        <v>At least on member of the household Spent some or all of the household savings (30 days) : No, already did</v>
      </c>
      <c r="J362" s="35" t="str">
        <f t="shared" si="25"/>
        <v>At least on member of the household Spent some or all of the household savings (30 days) : No, already didLebanese</v>
      </c>
      <c r="K362" s="57">
        <f t="shared" si="27"/>
        <v>8.1581518997232489</v>
      </c>
      <c r="L362" s="67">
        <v>8.1581518997232497E-2</v>
      </c>
    </row>
    <row r="363" spans="1:13" x14ac:dyDescent="0.35">
      <c r="A363" s="40" t="s">
        <v>3</v>
      </c>
      <c r="B363" s="35" t="s">
        <v>86</v>
      </c>
      <c r="C363" s="40"/>
      <c r="D363" s="35"/>
      <c r="E363" s="35" t="s">
        <v>10</v>
      </c>
      <c r="F363" s="40" t="s">
        <v>11</v>
      </c>
      <c r="G363" s="63" t="s">
        <v>270</v>
      </c>
      <c r="H363" s="67" t="s">
        <v>255</v>
      </c>
      <c r="I363" s="35" t="str">
        <f t="shared" si="24"/>
        <v>At least on member of the household Spent some or all of the household savings (30 days) : No, no one in the household did</v>
      </c>
      <c r="J363" s="35" t="str">
        <f t="shared" si="25"/>
        <v>At least on member of the household Spent some or all of the household savings (30 days) : No, no one in the household didLebanese</v>
      </c>
      <c r="K363" s="57">
        <f t="shared" si="27"/>
        <v>19.850760578256498</v>
      </c>
      <c r="L363" s="67">
        <v>0.19850760578256499</v>
      </c>
    </row>
    <row r="364" spans="1:13" x14ac:dyDescent="0.35">
      <c r="A364" s="40" t="s">
        <v>3</v>
      </c>
      <c r="B364" s="35" t="s">
        <v>86</v>
      </c>
      <c r="C364" s="40"/>
      <c r="D364" s="35"/>
      <c r="E364" s="35" t="s">
        <v>10</v>
      </c>
      <c r="F364" s="40" t="s">
        <v>11</v>
      </c>
      <c r="G364" s="63" t="s">
        <v>270</v>
      </c>
      <c r="H364" s="58" t="s">
        <v>65</v>
      </c>
      <c r="I364" s="35" t="str">
        <f t="shared" ref="I364:I395" si="30">CONCATENATE(G364,H364)</f>
        <v>At least on member of the household Spent some or all of the household savings (30 days) : Yes</v>
      </c>
      <c r="J364" s="35" t="str">
        <f t="shared" ref="J364:J395" si="31">CONCATENATE(G364,H364,F364)</f>
        <v>At least on member of the household Spent some or all of the household savings (30 days) : YesLebanese</v>
      </c>
      <c r="K364" s="57">
        <f t="shared" si="27"/>
        <v>43.523306200472497</v>
      </c>
      <c r="L364" s="67">
        <v>0.435233062004725</v>
      </c>
    </row>
    <row r="365" spans="1:13" x14ac:dyDescent="0.35">
      <c r="A365" s="40" t="s">
        <v>3</v>
      </c>
      <c r="B365" s="35" t="s">
        <v>86</v>
      </c>
      <c r="C365" s="40"/>
      <c r="D365" s="35"/>
      <c r="E365" s="35" t="s">
        <v>10</v>
      </c>
      <c r="F365" s="40" t="s">
        <v>48</v>
      </c>
      <c r="G365" s="63" t="s">
        <v>270</v>
      </c>
      <c r="H365" s="67" t="s">
        <v>7</v>
      </c>
      <c r="I365" s="35" t="str">
        <f t="shared" si="30"/>
        <v>At least on member of the household Spent some or all of the household savings (30 days) : Decline to answer</v>
      </c>
      <c r="J365" s="35" t="str">
        <f t="shared" si="31"/>
        <v>At least on member of the household Spent some or all of the household savings (30 days) : Decline to answerMigrants</v>
      </c>
      <c r="K365" s="57">
        <f t="shared" si="26"/>
        <v>0</v>
      </c>
      <c r="L365" s="67"/>
    </row>
    <row r="366" spans="1:13" x14ac:dyDescent="0.35">
      <c r="A366" s="40" t="s">
        <v>3</v>
      </c>
      <c r="B366" s="35" t="s">
        <v>86</v>
      </c>
      <c r="C366" s="40"/>
      <c r="D366" s="35"/>
      <c r="E366" s="35" t="s">
        <v>10</v>
      </c>
      <c r="F366" s="40" t="s">
        <v>48</v>
      </c>
      <c r="G366" s="63" t="s">
        <v>270</v>
      </c>
      <c r="H366" s="67" t="s">
        <v>8</v>
      </c>
      <c r="I366" s="35" t="str">
        <f t="shared" si="30"/>
        <v>At least on member of the household Spent some or all of the household savings (30 days) : Don't know</v>
      </c>
      <c r="J366" s="35" t="str">
        <f t="shared" si="31"/>
        <v>At least on member of the household Spent some or all of the household savings (30 days) : Don't knowMigrants</v>
      </c>
      <c r="K366" s="57">
        <f t="shared" si="26"/>
        <v>-4.5000641411530498E-2</v>
      </c>
      <c r="L366" s="67">
        <v>-4.5000641411530501E-4</v>
      </c>
    </row>
    <row r="367" spans="1:13" x14ac:dyDescent="0.35">
      <c r="A367" s="40" t="s">
        <v>3</v>
      </c>
      <c r="B367" s="35" t="s">
        <v>86</v>
      </c>
      <c r="C367" s="40"/>
      <c r="D367" s="35"/>
      <c r="E367" s="35" t="s">
        <v>10</v>
      </c>
      <c r="F367" s="40" t="s">
        <v>48</v>
      </c>
      <c r="G367" s="63" t="s">
        <v>270</v>
      </c>
      <c r="H367" s="67" t="s">
        <v>66</v>
      </c>
      <c r="I367" s="35" t="str">
        <f t="shared" si="30"/>
        <v>At least on member of the household Spent some or all of the household savings (30 days) : Not applicable</v>
      </c>
      <c r="J367" s="35" t="str">
        <f t="shared" si="31"/>
        <v>At least on member of the household Spent some or all of the household savings (30 days) : Not applicableMigrants</v>
      </c>
      <c r="K367" s="57">
        <f t="shared" si="26"/>
        <v>26.786067352558803</v>
      </c>
      <c r="L367" s="67">
        <v>0.26786067352558801</v>
      </c>
    </row>
    <row r="368" spans="1:13" x14ac:dyDescent="0.35">
      <c r="A368" s="40" t="s">
        <v>3</v>
      </c>
      <c r="B368" s="35" t="s">
        <v>86</v>
      </c>
      <c r="C368" s="40"/>
      <c r="D368" s="35"/>
      <c r="E368" s="35" t="s">
        <v>10</v>
      </c>
      <c r="F368" s="40" t="s">
        <v>48</v>
      </c>
      <c r="G368" s="63" t="s">
        <v>270</v>
      </c>
      <c r="H368" s="67" t="s">
        <v>253</v>
      </c>
      <c r="I368" s="35" t="str">
        <f t="shared" si="30"/>
        <v>At least on member of the household Spent some or all of the household savings (30 days) : No, already did</v>
      </c>
      <c r="J368" s="35" t="str">
        <f t="shared" si="31"/>
        <v>At least on member of the household Spent some or all of the household savings (30 days) : No, already didMigrants</v>
      </c>
      <c r="K368" s="57">
        <f t="shared" si="26"/>
        <v>3.5465459402494801</v>
      </c>
      <c r="L368" s="67">
        <v>3.5465459402494799E-2</v>
      </c>
    </row>
    <row r="369" spans="1:12" x14ac:dyDescent="0.35">
      <c r="A369" s="40" t="s">
        <v>3</v>
      </c>
      <c r="B369" s="35" t="s">
        <v>86</v>
      </c>
      <c r="C369" s="40"/>
      <c r="D369" s="35"/>
      <c r="E369" s="35" t="s">
        <v>10</v>
      </c>
      <c r="F369" s="40" t="s">
        <v>48</v>
      </c>
      <c r="G369" s="63" t="s">
        <v>270</v>
      </c>
      <c r="H369" s="67" t="s">
        <v>255</v>
      </c>
      <c r="I369" s="35" t="str">
        <f t="shared" si="30"/>
        <v>At least on member of the household Spent some or all of the household savings (30 days) : No, no one in the household did</v>
      </c>
      <c r="J369" s="35" t="str">
        <f t="shared" si="31"/>
        <v>At least on member of the household Spent some or all of the household savings (30 days) : No, no one in the household didMigrants</v>
      </c>
      <c r="K369" s="57">
        <f t="shared" si="26"/>
        <v>31.285440538278298</v>
      </c>
      <c r="L369" s="67">
        <v>0.31285440538278297</v>
      </c>
    </row>
    <row r="370" spans="1:12" x14ac:dyDescent="0.35">
      <c r="A370" s="40" t="s">
        <v>3</v>
      </c>
      <c r="B370" s="35" t="s">
        <v>86</v>
      </c>
      <c r="C370" s="40"/>
      <c r="D370" s="35"/>
      <c r="E370" s="35" t="s">
        <v>10</v>
      </c>
      <c r="F370" s="40" t="s">
        <v>48</v>
      </c>
      <c r="G370" s="63" t="s">
        <v>270</v>
      </c>
      <c r="H370" s="67" t="s">
        <v>65</v>
      </c>
      <c r="I370" s="35" t="str">
        <f t="shared" si="30"/>
        <v>At least on member of the household Spent some or all of the household savings (30 days) : Yes</v>
      </c>
      <c r="J370" s="35" t="str">
        <f t="shared" si="31"/>
        <v>At least on member of the household Spent some or all of the household savings (30 days) : YesMigrants</v>
      </c>
      <c r="K370" s="57">
        <f t="shared" si="26"/>
        <v>24.6491541493006</v>
      </c>
      <c r="L370" s="67">
        <v>0.24649154149300601</v>
      </c>
    </row>
    <row r="371" spans="1:12" x14ac:dyDescent="0.35">
      <c r="A371" s="40" t="s">
        <v>3</v>
      </c>
      <c r="B371" s="35" t="s">
        <v>86</v>
      </c>
      <c r="C371" s="40"/>
      <c r="D371" s="35"/>
      <c r="E371" s="35" t="s">
        <v>10</v>
      </c>
      <c r="F371" s="40" t="s">
        <v>12</v>
      </c>
      <c r="G371" s="63" t="s">
        <v>270</v>
      </c>
      <c r="H371" s="67" t="s">
        <v>7</v>
      </c>
      <c r="I371" s="35" t="str">
        <f t="shared" si="30"/>
        <v>At least on member of the household Spent some or all of the household savings (30 days) : Decline to answer</v>
      </c>
      <c r="J371" s="35" t="str">
        <f t="shared" si="31"/>
        <v>At least on member of the household Spent some or all of the household savings (30 days) : Decline to answerPRL</v>
      </c>
      <c r="K371" s="57">
        <f t="shared" si="26"/>
        <v>0</v>
      </c>
      <c r="L371" s="67"/>
    </row>
    <row r="372" spans="1:12" x14ac:dyDescent="0.35">
      <c r="A372" s="40" t="s">
        <v>3</v>
      </c>
      <c r="B372" s="35" t="s">
        <v>86</v>
      </c>
      <c r="C372" s="40"/>
      <c r="D372" s="35"/>
      <c r="E372" s="35" t="s">
        <v>10</v>
      </c>
      <c r="F372" s="40" t="s">
        <v>12</v>
      </c>
      <c r="G372" s="63" t="s">
        <v>270</v>
      </c>
      <c r="H372" s="67" t="s">
        <v>8</v>
      </c>
      <c r="I372" s="35" t="str">
        <f t="shared" si="30"/>
        <v>At least on member of the household Spent some or all of the household savings (30 days) : Don't know</v>
      </c>
      <c r="J372" s="35" t="str">
        <f t="shared" si="31"/>
        <v>At least on member of the household Spent some or all of the household savings (30 days) : Don't knowPRL</v>
      </c>
      <c r="K372" s="57">
        <f t="shared" si="26"/>
        <v>0.182226494436007</v>
      </c>
      <c r="L372" s="67">
        <v>1.82226494436007E-3</v>
      </c>
    </row>
    <row r="373" spans="1:12" x14ac:dyDescent="0.35">
      <c r="A373" s="40" t="s">
        <v>3</v>
      </c>
      <c r="B373" s="35" t="s">
        <v>86</v>
      </c>
      <c r="C373" s="40"/>
      <c r="D373" s="35"/>
      <c r="E373" s="35" t="s">
        <v>10</v>
      </c>
      <c r="F373" s="40" t="s">
        <v>12</v>
      </c>
      <c r="G373" s="63" t="s">
        <v>270</v>
      </c>
      <c r="H373" s="67" t="s">
        <v>66</v>
      </c>
      <c r="I373" s="35" t="str">
        <f t="shared" si="30"/>
        <v>At least on member of the household Spent some or all of the household savings (30 days) : Not applicable</v>
      </c>
      <c r="J373" s="35" t="str">
        <f t="shared" si="31"/>
        <v>At least on member of the household Spent some or all of the household savings (30 days) : Not applicablePRL</v>
      </c>
      <c r="K373" s="57">
        <f t="shared" si="26"/>
        <v>18.347328298111503</v>
      </c>
      <c r="L373" s="67">
        <v>0.18347328298111501</v>
      </c>
    </row>
    <row r="374" spans="1:12" x14ac:dyDescent="0.35">
      <c r="A374" s="40" t="s">
        <v>3</v>
      </c>
      <c r="B374" s="35" t="s">
        <v>86</v>
      </c>
      <c r="C374" s="40"/>
      <c r="D374" s="35"/>
      <c r="E374" s="35" t="s">
        <v>10</v>
      </c>
      <c r="F374" s="40" t="s">
        <v>12</v>
      </c>
      <c r="G374" s="63" t="s">
        <v>270</v>
      </c>
      <c r="H374" s="67" t="s">
        <v>253</v>
      </c>
      <c r="I374" s="35" t="str">
        <f t="shared" si="30"/>
        <v>At least on member of the household Spent some or all of the household savings (30 days) : No, already did</v>
      </c>
      <c r="J374" s="35" t="str">
        <f t="shared" si="31"/>
        <v>At least on member of the household Spent some or all of the household savings (30 days) : No, already didPRL</v>
      </c>
      <c r="K374" s="57">
        <f t="shared" si="26"/>
        <v>8.3118758404797095</v>
      </c>
      <c r="L374" s="67">
        <v>8.31187584047971E-2</v>
      </c>
    </row>
    <row r="375" spans="1:12" x14ac:dyDescent="0.35">
      <c r="A375" s="40" t="s">
        <v>3</v>
      </c>
      <c r="B375" s="35" t="s">
        <v>86</v>
      </c>
      <c r="C375" s="40"/>
      <c r="D375" s="35"/>
      <c r="E375" s="35" t="s">
        <v>10</v>
      </c>
      <c r="F375" s="40" t="s">
        <v>12</v>
      </c>
      <c r="G375" s="63" t="s">
        <v>270</v>
      </c>
      <c r="H375" s="67" t="s">
        <v>255</v>
      </c>
      <c r="I375" s="35" t="str">
        <f t="shared" si="30"/>
        <v>At least on member of the household Spent some or all of the household savings (30 days) : No, no one in the household did</v>
      </c>
      <c r="J375" s="35" t="str">
        <f t="shared" si="31"/>
        <v>At least on member of the household Spent some or all of the household savings (30 days) : No, no one in the household didPRL</v>
      </c>
      <c r="K375" s="57">
        <f t="shared" si="26"/>
        <v>19.705630276733398</v>
      </c>
      <c r="L375" s="67">
        <v>0.19705630276733399</v>
      </c>
    </row>
    <row r="376" spans="1:12" x14ac:dyDescent="0.35">
      <c r="A376" s="40" t="s">
        <v>3</v>
      </c>
      <c r="B376" s="35" t="s">
        <v>86</v>
      </c>
      <c r="C376" s="40"/>
      <c r="D376" s="35"/>
      <c r="E376" s="35" t="s">
        <v>10</v>
      </c>
      <c r="F376" s="40" t="s">
        <v>12</v>
      </c>
      <c r="G376" s="63" t="s">
        <v>270</v>
      </c>
      <c r="H376" s="67" t="s">
        <v>65</v>
      </c>
      <c r="I376" s="35" t="str">
        <f t="shared" si="30"/>
        <v>At least on member of the household Spent some or all of the household savings (30 days) : Yes</v>
      </c>
      <c r="J376" s="35" t="str">
        <f t="shared" si="31"/>
        <v>At least on member of the household Spent some or all of the household savings (30 days) : YesPRL</v>
      </c>
      <c r="K376" s="57">
        <f t="shared" si="26"/>
        <v>41.2546051210768</v>
      </c>
      <c r="L376" s="67">
        <v>0.41254605121076798</v>
      </c>
    </row>
    <row r="377" spans="1:12" x14ac:dyDescent="0.35">
      <c r="A377" s="40" t="s">
        <v>3</v>
      </c>
      <c r="B377" s="35" t="s">
        <v>86</v>
      </c>
      <c r="C377" s="40"/>
      <c r="D377" s="35"/>
      <c r="E377" s="35" t="s">
        <v>10</v>
      </c>
      <c r="F377" s="40" t="s">
        <v>11</v>
      </c>
      <c r="G377" s="63" t="s">
        <v>277</v>
      </c>
      <c r="H377" s="67" t="s">
        <v>7</v>
      </c>
      <c r="I377" s="35" t="str">
        <f t="shared" si="30"/>
        <v>At least on member of the household Sold productive assets and/or means of transport (30 days) : Decline to answer</v>
      </c>
      <c r="J377" s="35" t="str">
        <f t="shared" si="31"/>
        <v>At least on member of the household Sold productive assets and/or means of transport (30 days) : Decline to answerLebanese</v>
      </c>
      <c r="K377" s="57">
        <f t="shared" si="26"/>
        <v>0.26052172670812501</v>
      </c>
      <c r="L377" s="67">
        <v>2.6052172670812499E-3</v>
      </c>
    </row>
    <row r="378" spans="1:12" x14ac:dyDescent="0.35">
      <c r="A378" s="40" t="s">
        <v>3</v>
      </c>
      <c r="B378" s="35" t="s">
        <v>86</v>
      </c>
      <c r="C378" s="40"/>
      <c r="D378" s="35"/>
      <c r="E378" s="35" t="s">
        <v>10</v>
      </c>
      <c r="F378" s="40" t="s">
        <v>11</v>
      </c>
      <c r="G378" s="63" t="s">
        <v>277</v>
      </c>
      <c r="H378" s="67" t="s">
        <v>8</v>
      </c>
      <c r="I378" s="35" t="str">
        <f t="shared" si="30"/>
        <v>At least on member of the household Sold productive assets and/or means of transport (30 days) : Don't know</v>
      </c>
      <c r="J378" s="35" t="str">
        <f t="shared" si="31"/>
        <v>At least on member of the household Sold productive assets and/or means of transport (30 days) : Don't knowLebanese</v>
      </c>
      <c r="K378" s="57">
        <f t="shared" si="26"/>
        <v>0.34306083977033502</v>
      </c>
      <c r="L378" s="67">
        <v>3.4306083977033502E-3</v>
      </c>
    </row>
    <row r="379" spans="1:12" x14ac:dyDescent="0.35">
      <c r="A379" s="40" t="s">
        <v>3</v>
      </c>
      <c r="B379" s="35" t="s">
        <v>86</v>
      </c>
      <c r="C379" s="40"/>
      <c r="D379" s="35"/>
      <c r="E379" s="35" t="s">
        <v>10</v>
      </c>
      <c r="F379" s="40" t="s">
        <v>11</v>
      </c>
      <c r="G379" s="63" t="s">
        <v>277</v>
      </c>
      <c r="H379" s="67" t="s">
        <v>66</v>
      </c>
      <c r="I379" s="35" t="str">
        <f t="shared" si="30"/>
        <v>At least on member of the household Sold productive assets and/or means of transport (30 days) : Not applicable</v>
      </c>
      <c r="J379" s="35" t="str">
        <f t="shared" si="31"/>
        <v>At least on member of the household Sold productive assets and/or means of transport (30 days) : Not applicableLebanese</v>
      </c>
      <c r="K379" s="57">
        <f t="shared" si="26"/>
        <v>26.711899391819099</v>
      </c>
      <c r="L379" s="67">
        <v>0.26711899391819099</v>
      </c>
    </row>
    <row r="380" spans="1:12" x14ac:dyDescent="0.35">
      <c r="A380" s="40" t="s">
        <v>3</v>
      </c>
      <c r="B380" s="35" t="s">
        <v>86</v>
      </c>
      <c r="C380" s="40"/>
      <c r="D380" s="35"/>
      <c r="E380" s="35" t="s">
        <v>10</v>
      </c>
      <c r="F380" s="40" t="s">
        <v>11</v>
      </c>
      <c r="G380" s="63" t="s">
        <v>277</v>
      </c>
      <c r="H380" s="67" t="s">
        <v>253</v>
      </c>
      <c r="I380" s="35" t="str">
        <f t="shared" si="30"/>
        <v>At least on member of the household Sold productive assets and/or means of transport (30 days) : No, already did</v>
      </c>
      <c r="J380" s="35" t="str">
        <f t="shared" si="31"/>
        <v>At least on member of the household Sold productive assets and/or means of transport (30 days) : No, already didLebanese</v>
      </c>
      <c r="K380" s="57">
        <f t="shared" si="26"/>
        <v>9.8837299111878494</v>
      </c>
      <c r="L380" s="67">
        <v>9.8837299111878496E-2</v>
      </c>
    </row>
    <row r="381" spans="1:12" x14ac:dyDescent="0.35">
      <c r="A381" s="40" t="s">
        <v>3</v>
      </c>
      <c r="B381" s="35" t="s">
        <v>86</v>
      </c>
      <c r="C381" s="40"/>
      <c r="D381" s="35"/>
      <c r="E381" s="35" t="s">
        <v>10</v>
      </c>
      <c r="F381" s="40" t="s">
        <v>11</v>
      </c>
      <c r="G381" s="63" t="s">
        <v>277</v>
      </c>
      <c r="H381" s="67" t="s">
        <v>255</v>
      </c>
      <c r="I381" s="35" t="str">
        <f t="shared" si="30"/>
        <v>At least on member of the household Sold productive assets and/or means of transport (30 days) : No, no one in the household did</v>
      </c>
      <c r="J381" s="35" t="str">
        <f t="shared" si="31"/>
        <v>At least on member of the household Sold productive assets and/or means of transport (30 days) : No, no one in the household didLebanese</v>
      </c>
      <c r="K381" s="57">
        <f t="shared" si="26"/>
        <v>39.479606818146898</v>
      </c>
      <c r="L381" s="67">
        <v>0.39479606818146901</v>
      </c>
    </row>
    <row r="382" spans="1:12" x14ac:dyDescent="0.35">
      <c r="A382" s="40" t="s">
        <v>3</v>
      </c>
      <c r="B382" s="35" t="s">
        <v>86</v>
      </c>
      <c r="C382" s="40"/>
      <c r="D382" s="35"/>
      <c r="E382" s="35" t="s">
        <v>10</v>
      </c>
      <c r="F382" s="40" t="s">
        <v>11</v>
      </c>
      <c r="G382" s="63" t="s">
        <v>277</v>
      </c>
      <c r="H382" s="58" t="s">
        <v>65</v>
      </c>
      <c r="I382" s="35" t="str">
        <f t="shared" si="30"/>
        <v>At least on member of the household Sold productive assets and/or means of transport (30 days) : Yes</v>
      </c>
      <c r="J382" s="35" t="str">
        <f t="shared" si="31"/>
        <v>At least on member of the household Sold productive assets and/or means of transport (30 days) : YesLebanese</v>
      </c>
      <c r="K382" s="57">
        <f t="shared" si="26"/>
        <v>23.321181312367699</v>
      </c>
      <c r="L382" s="67">
        <v>0.233211813123677</v>
      </c>
    </row>
    <row r="383" spans="1:12" x14ac:dyDescent="0.35">
      <c r="A383" s="40" t="s">
        <v>3</v>
      </c>
      <c r="B383" s="35" t="s">
        <v>86</v>
      </c>
      <c r="C383" s="40"/>
      <c r="D383" s="35"/>
      <c r="E383" s="35" t="s">
        <v>10</v>
      </c>
      <c r="F383" s="40" t="s">
        <v>48</v>
      </c>
      <c r="G383" s="63" t="s">
        <v>277</v>
      </c>
      <c r="H383" s="67" t="s">
        <v>7</v>
      </c>
      <c r="I383" s="35" t="str">
        <f>CONCATENATE(G383,H383)</f>
        <v>At least on member of the household Sold productive assets and/or means of transport (30 days) : Decline to answer</v>
      </c>
      <c r="J383" s="35" t="str">
        <f>CONCATENATE(G383,H383,F383)</f>
        <v>At least on member of the household Sold productive assets and/or means of transport (30 days) : Decline to answerMigrants</v>
      </c>
      <c r="K383" s="57">
        <f t="shared" si="26"/>
        <v>4.39081769240443E-2</v>
      </c>
      <c r="L383" s="67">
        <v>4.3908176924044301E-4</v>
      </c>
    </row>
    <row r="384" spans="1:12" x14ac:dyDescent="0.35">
      <c r="A384" s="40" t="s">
        <v>3</v>
      </c>
      <c r="B384" s="35" t="s">
        <v>86</v>
      </c>
      <c r="C384" s="40"/>
      <c r="D384" s="35"/>
      <c r="E384" s="35" t="s">
        <v>10</v>
      </c>
      <c r="F384" s="40" t="s">
        <v>48</v>
      </c>
      <c r="G384" s="63" t="s">
        <v>277</v>
      </c>
      <c r="H384" s="67" t="s">
        <v>8</v>
      </c>
      <c r="I384" s="35" t="str">
        <f t="shared" si="30"/>
        <v>At least on member of the household Sold productive assets and/or means of transport (30 days) : Don't know</v>
      </c>
      <c r="J384" s="35" t="str">
        <f t="shared" si="31"/>
        <v>At least on member of the household Sold productive assets and/or means of transport (30 days) : Don't knowMigrants</v>
      </c>
      <c r="K384" s="57">
        <f t="shared" si="26"/>
        <v>0.51637243897853802</v>
      </c>
      <c r="L384" s="67">
        <v>5.1637243897853799E-3</v>
      </c>
    </row>
    <row r="385" spans="1:12" x14ac:dyDescent="0.35">
      <c r="A385" s="40" t="s">
        <v>3</v>
      </c>
      <c r="B385" s="35" t="s">
        <v>86</v>
      </c>
      <c r="C385" s="40"/>
      <c r="D385" s="35"/>
      <c r="E385" s="35" t="s">
        <v>10</v>
      </c>
      <c r="F385" s="40" t="s">
        <v>48</v>
      </c>
      <c r="G385" s="63" t="s">
        <v>277</v>
      </c>
      <c r="H385" s="67" t="s">
        <v>66</v>
      </c>
      <c r="I385" s="35" t="str">
        <f t="shared" si="30"/>
        <v>At least on member of the household Sold productive assets and/or means of transport (30 days) : Not applicable</v>
      </c>
      <c r="J385" s="35" t="str">
        <f t="shared" si="31"/>
        <v>At least on member of the household Sold productive assets and/or means of transport (30 days) : Not applicableMigrants</v>
      </c>
      <c r="K385" s="57">
        <f t="shared" si="26"/>
        <v>34.474503433801303</v>
      </c>
      <c r="L385" s="67">
        <v>0.34474503433801301</v>
      </c>
    </row>
    <row r="386" spans="1:12" x14ac:dyDescent="0.35">
      <c r="A386" s="40" t="s">
        <v>3</v>
      </c>
      <c r="B386" s="35" t="s">
        <v>86</v>
      </c>
      <c r="C386" s="40"/>
      <c r="D386" s="35"/>
      <c r="E386" s="35" t="s">
        <v>10</v>
      </c>
      <c r="F386" s="40" t="s">
        <v>48</v>
      </c>
      <c r="G386" s="63" t="s">
        <v>277</v>
      </c>
      <c r="H386" s="67" t="s">
        <v>253</v>
      </c>
      <c r="I386" s="35" t="str">
        <f t="shared" si="30"/>
        <v>At least on member of the household Sold productive assets and/or means of transport (30 days) : No, already did</v>
      </c>
      <c r="J386" s="35" t="str">
        <f t="shared" si="31"/>
        <v>At least on member of the household Sold productive assets and/or means of transport (30 days) : No, already didMigrants</v>
      </c>
      <c r="K386" s="57">
        <f t="shared" si="26"/>
        <v>7.9736980890709299</v>
      </c>
      <c r="L386" s="67">
        <v>7.9736980890709297E-2</v>
      </c>
    </row>
    <row r="387" spans="1:12" x14ac:dyDescent="0.35">
      <c r="A387" s="40" t="s">
        <v>3</v>
      </c>
      <c r="B387" s="35" t="s">
        <v>86</v>
      </c>
      <c r="C387" s="40"/>
      <c r="D387" s="35"/>
      <c r="E387" s="35" t="s">
        <v>10</v>
      </c>
      <c r="F387" s="40" t="s">
        <v>48</v>
      </c>
      <c r="G387" s="63" t="s">
        <v>277</v>
      </c>
      <c r="H387" s="67" t="s">
        <v>255</v>
      </c>
      <c r="I387" s="35" t="str">
        <f t="shared" si="30"/>
        <v>At least on member of the household Sold productive assets and/or means of transport (30 days) : No, no one in the household did</v>
      </c>
      <c r="J387" s="35" t="str">
        <f t="shared" si="31"/>
        <v>At least on member of the household Sold productive assets and/or means of transport (30 days) : No, no one in the household didMigrants</v>
      </c>
      <c r="K387" s="57">
        <f t="shared" si="26"/>
        <v>48.909202689757905</v>
      </c>
      <c r="L387" s="67">
        <v>0.48909202689757902</v>
      </c>
    </row>
    <row r="388" spans="1:12" x14ac:dyDescent="0.35">
      <c r="A388" s="40" t="s">
        <v>3</v>
      </c>
      <c r="B388" s="35" t="s">
        <v>86</v>
      </c>
      <c r="C388" s="40"/>
      <c r="D388" s="35"/>
      <c r="E388" s="35" t="s">
        <v>10</v>
      </c>
      <c r="F388" s="40" t="s">
        <v>48</v>
      </c>
      <c r="G388" s="63" t="s">
        <v>277</v>
      </c>
      <c r="H388" s="67" t="s">
        <v>65</v>
      </c>
      <c r="I388" s="35" t="str">
        <f t="shared" si="30"/>
        <v>At least on member of the household Sold productive assets and/or means of transport (30 days) : Yes</v>
      </c>
      <c r="J388" s="35" t="str">
        <f t="shared" si="31"/>
        <v>At least on member of the household Sold productive assets and/or means of transport (30 days) : YesMigrants</v>
      </c>
      <c r="K388" s="57">
        <f t="shared" si="26"/>
        <v>8.0823151714672896</v>
      </c>
      <c r="L388" s="67">
        <v>8.08231517146729E-2</v>
      </c>
    </row>
    <row r="389" spans="1:12" x14ac:dyDescent="0.35">
      <c r="A389" s="40" t="s">
        <v>3</v>
      </c>
      <c r="B389" s="35" t="s">
        <v>86</v>
      </c>
      <c r="C389" s="40"/>
      <c r="D389" s="35"/>
      <c r="E389" s="35" t="s">
        <v>10</v>
      </c>
      <c r="F389" s="40" t="s">
        <v>12</v>
      </c>
      <c r="G389" s="63" t="s">
        <v>277</v>
      </c>
      <c r="H389" s="67" t="s">
        <v>7</v>
      </c>
      <c r="I389" s="35" t="str">
        <f t="shared" si="30"/>
        <v>At least on member of the household Sold productive assets and/or means of transport (30 days) : Decline to answer</v>
      </c>
      <c r="J389" s="35" t="str">
        <f t="shared" si="31"/>
        <v>At least on member of the household Sold productive assets and/or means of transport (30 days) : Decline to answerPRL</v>
      </c>
      <c r="K389" s="57">
        <f t="shared" si="26"/>
        <v>0</v>
      </c>
      <c r="L389" s="67"/>
    </row>
    <row r="390" spans="1:12" x14ac:dyDescent="0.35">
      <c r="A390" s="40" t="s">
        <v>3</v>
      </c>
      <c r="B390" s="35" t="s">
        <v>86</v>
      </c>
      <c r="C390" s="40"/>
      <c r="D390" s="35"/>
      <c r="E390" s="35" t="s">
        <v>10</v>
      </c>
      <c r="F390" s="40" t="s">
        <v>12</v>
      </c>
      <c r="G390" s="63" t="s">
        <v>277</v>
      </c>
      <c r="H390" s="67" t="s">
        <v>8</v>
      </c>
      <c r="I390" s="35" t="str">
        <f t="shared" si="30"/>
        <v>At least on member of the household Sold productive assets and/or means of transport (30 days) : Don't know</v>
      </c>
      <c r="J390" s="35" t="str">
        <f t="shared" si="31"/>
        <v>At least on member of the household Sold productive assets and/or means of transport (30 days) : Don't knowPRL</v>
      </c>
      <c r="K390" s="57">
        <f t="shared" si="26"/>
        <v>0</v>
      </c>
      <c r="L390" s="67"/>
    </row>
    <row r="391" spans="1:12" x14ac:dyDescent="0.35">
      <c r="A391" s="40" t="s">
        <v>3</v>
      </c>
      <c r="B391" s="35" t="s">
        <v>86</v>
      </c>
      <c r="C391" s="40"/>
      <c r="D391" s="35"/>
      <c r="E391" s="35" t="s">
        <v>10</v>
      </c>
      <c r="F391" s="40" t="s">
        <v>12</v>
      </c>
      <c r="G391" s="63" t="s">
        <v>277</v>
      </c>
      <c r="H391" s="67" t="s">
        <v>66</v>
      </c>
      <c r="I391" s="35" t="str">
        <f t="shared" si="30"/>
        <v>At least on member of the household Sold productive assets and/or means of transport (30 days) : Not applicable</v>
      </c>
      <c r="J391" s="35" t="str">
        <f t="shared" si="31"/>
        <v>At least on member of the household Sold productive assets and/or means of transport (30 days) : Not applicablePRL</v>
      </c>
      <c r="K391" s="57">
        <f t="shared" si="26"/>
        <v>26.7679116911821</v>
      </c>
      <c r="L391" s="67">
        <v>0.267679116911821</v>
      </c>
    </row>
    <row r="392" spans="1:12" x14ac:dyDescent="0.35">
      <c r="A392" s="40" t="s">
        <v>3</v>
      </c>
      <c r="B392" s="35" t="s">
        <v>86</v>
      </c>
      <c r="C392" s="40"/>
      <c r="D392" s="35"/>
      <c r="E392" s="35" t="s">
        <v>10</v>
      </c>
      <c r="F392" s="40" t="s">
        <v>12</v>
      </c>
      <c r="G392" s="63" t="s">
        <v>277</v>
      </c>
      <c r="H392" s="67" t="s">
        <v>253</v>
      </c>
      <c r="I392" s="35" t="str">
        <f t="shared" si="30"/>
        <v>At least on member of the household Sold productive assets and/or means of transport (30 days) : No, already did</v>
      </c>
      <c r="J392" s="35" t="str">
        <f t="shared" si="31"/>
        <v>At least on member of the household Sold productive assets and/or means of transport (30 days) : No, already didPRL</v>
      </c>
      <c r="K392" s="57">
        <f t="shared" si="26"/>
        <v>9.4810109601477901</v>
      </c>
      <c r="L392" s="67">
        <v>9.4810109601477899E-2</v>
      </c>
    </row>
    <row r="393" spans="1:12" x14ac:dyDescent="0.35">
      <c r="A393" s="40" t="s">
        <v>3</v>
      </c>
      <c r="B393" s="35" t="s">
        <v>86</v>
      </c>
      <c r="C393" s="40"/>
      <c r="D393" s="35"/>
      <c r="E393" s="35" t="s">
        <v>10</v>
      </c>
      <c r="F393" s="40" t="s">
        <v>12</v>
      </c>
      <c r="G393" s="63" t="s">
        <v>277</v>
      </c>
      <c r="H393" s="67" t="s">
        <v>255</v>
      </c>
      <c r="I393" s="35" t="str">
        <f t="shared" si="30"/>
        <v>At least on member of the household Sold productive assets and/or means of transport (30 days) : No, no one in the household did</v>
      </c>
      <c r="J393" s="35" t="str">
        <f t="shared" si="31"/>
        <v>At least on member of the household Sold productive assets and/or means of transport (30 days) : No, no one in the household didPRL</v>
      </c>
      <c r="K393" s="57">
        <f t="shared" si="26"/>
        <v>41.830634169983796</v>
      </c>
      <c r="L393" s="67">
        <v>0.41830634169983799</v>
      </c>
    </row>
    <row r="394" spans="1:12" x14ac:dyDescent="0.35">
      <c r="A394" s="40" t="s">
        <v>3</v>
      </c>
      <c r="B394" s="35" t="s">
        <v>86</v>
      </c>
      <c r="C394" s="40"/>
      <c r="D394" s="35"/>
      <c r="E394" s="35" t="s">
        <v>10</v>
      </c>
      <c r="F394" s="40" t="s">
        <v>12</v>
      </c>
      <c r="G394" s="63" t="s">
        <v>277</v>
      </c>
      <c r="H394" s="67" t="s">
        <v>65</v>
      </c>
      <c r="I394" s="35" t="str">
        <f t="shared" si="30"/>
        <v>At least on member of the household Sold productive assets and/or means of transport (30 days) : Yes</v>
      </c>
      <c r="J394" s="35" t="str">
        <f t="shared" si="31"/>
        <v>At least on member of the household Sold productive assets and/or means of transport (30 days) : YesPRL</v>
      </c>
      <c r="K394" s="57">
        <f t="shared" si="26"/>
        <v>21.920443178686298</v>
      </c>
      <c r="L394" s="67">
        <v>0.219204431786863</v>
      </c>
    </row>
    <row r="395" spans="1:12" x14ac:dyDescent="0.35">
      <c r="A395" s="40" t="s">
        <v>3</v>
      </c>
      <c r="B395" s="35" t="s">
        <v>86</v>
      </c>
      <c r="C395" s="40"/>
      <c r="D395" s="35"/>
      <c r="E395" s="40"/>
      <c r="F395" s="40"/>
      <c r="G395" s="40"/>
      <c r="H395" s="67"/>
      <c r="I395" s="35" t="str">
        <f t="shared" si="30"/>
        <v/>
      </c>
      <c r="J395" s="35" t="str">
        <f t="shared" si="31"/>
        <v/>
      </c>
      <c r="L395" s="67"/>
    </row>
    <row r="396" spans="1:12" x14ac:dyDescent="0.35">
      <c r="G396" s="65"/>
    </row>
  </sheetData>
  <autoFilter ref="A1:L29" xr:uid="{00000000-0009-0000-0000-000004000000}"/>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58"/>
  <sheetViews>
    <sheetView zoomScale="51" workbookViewId="0">
      <selection activeCell="E237" sqref="E237"/>
    </sheetView>
  </sheetViews>
  <sheetFormatPr defaultColWidth="8.90625" defaultRowHeight="14.5" x14ac:dyDescent="0.35"/>
  <cols>
    <col min="8" max="8" width="45.81640625" customWidth="1"/>
    <col min="9" max="9" width="17.54296875" customWidth="1"/>
    <col min="11" max="11" width="12.7265625" customWidth="1"/>
    <col min="12" max="12" width="13.36328125" customWidth="1"/>
    <col min="13" max="13" width="11.6328125" customWidth="1"/>
    <col min="14" max="14" width="14.90625" customWidth="1"/>
  </cols>
  <sheetData>
    <row r="1" spans="1:14" s="1" customFormat="1" ht="22" x14ac:dyDescent="0.35">
      <c r="A1" s="1" t="s">
        <v>40</v>
      </c>
      <c r="B1" s="1" t="s">
        <v>41</v>
      </c>
      <c r="C1" s="1" t="s">
        <v>42</v>
      </c>
      <c r="D1" s="1" t="s">
        <v>43</v>
      </c>
      <c r="E1" s="1" t="s">
        <v>0</v>
      </c>
      <c r="F1" s="1" t="s">
        <v>44</v>
      </c>
      <c r="G1" s="1" t="s">
        <v>45</v>
      </c>
      <c r="H1" s="1" t="s">
        <v>46</v>
      </c>
      <c r="I1" s="1" t="s">
        <v>47</v>
      </c>
      <c r="J1" s="2" t="s">
        <v>1</v>
      </c>
      <c r="K1" s="69" t="s">
        <v>81</v>
      </c>
      <c r="L1" s="69" t="s">
        <v>82</v>
      </c>
      <c r="M1" s="69" t="s">
        <v>83</v>
      </c>
      <c r="N1" s="69" t="s">
        <v>84</v>
      </c>
    </row>
    <row r="2" spans="1:14" x14ac:dyDescent="0.35">
      <c r="A2" s="35" t="s">
        <v>85</v>
      </c>
      <c r="B2" s="35" t="s">
        <v>86</v>
      </c>
      <c r="C2" s="35" t="s">
        <v>95</v>
      </c>
      <c r="D2" s="35"/>
      <c r="E2" s="35" t="s">
        <v>10</v>
      </c>
      <c r="F2" s="35" t="s">
        <v>11</v>
      </c>
      <c r="G2" s="35" t="s">
        <v>87</v>
      </c>
      <c r="H2" s="36" t="s">
        <v>88</v>
      </c>
      <c r="I2" s="35" t="str">
        <f>CONCATENATE(G2,H2)</f>
        <v>Category of food consumption score : Acceptable</v>
      </c>
      <c r="J2" s="35" t="str">
        <f>CONCATENATE(G2,H2,F2)</f>
        <v>Category of food consumption score : AcceptableLebanese</v>
      </c>
      <c r="K2" s="58">
        <v>0.625305505887367</v>
      </c>
      <c r="L2" s="58">
        <v>0.60324377331687296</v>
      </c>
      <c r="M2" s="58">
        <v>0.40040151278298503</v>
      </c>
      <c r="N2" s="58">
        <v>0.594798916192536</v>
      </c>
    </row>
    <row r="3" spans="1:14" x14ac:dyDescent="0.35">
      <c r="A3" s="35" t="s">
        <v>85</v>
      </c>
      <c r="B3" s="35" t="s">
        <v>86</v>
      </c>
      <c r="C3" s="35" t="s">
        <v>95</v>
      </c>
      <c r="D3" s="35"/>
      <c r="E3" s="35" t="s">
        <v>10</v>
      </c>
      <c r="F3" s="35" t="s">
        <v>11</v>
      </c>
      <c r="G3" s="35" t="s">
        <v>87</v>
      </c>
      <c r="H3" s="36" t="s">
        <v>89</v>
      </c>
      <c r="I3" s="35" t="str">
        <f t="shared" ref="I3:I66" si="0">CONCATENATE(G3,H3)</f>
        <v>Category of food consumption score : Borderline</v>
      </c>
      <c r="J3" s="35" t="str">
        <f t="shared" ref="J3:J66" si="1">CONCATENATE(G3,H3,F3)</f>
        <v>Category of food consumption score : BorderlineLebanese</v>
      </c>
      <c r="K3" s="58">
        <v>0.224616757357948</v>
      </c>
      <c r="L3" s="58">
        <v>0.25422795650249502</v>
      </c>
      <c r="M3" s="58">
        <v>0.30997384153055701</v>
      </c>
      <c r="N3" s="58">
        <v>0.23532260701536301</v>
      </c>
    </row>
    <row r="4" spans="1:14" x14ac:dyDescent="0.35">
      <c r="A4" s="35" t="s">
        <v>85</v>
      </c>
      <c r="B4" s="35" t="s">
        <v>86</v>
      </c>
      <c r="C4" s="35" t="s">
        <v>95</v>
      </c>
      <c r="D4" s="35"/>
      <c r="E4" s="35" t="s">
        <v>10</v>
      </c>
      <c r="F4" s="35" t="s">
        <v>11</v>
      </c>
      <c r="G4" s="35" t="s">
        <v>87</v>
      </c>
      <c r="H4" s="36" t="s">
        <v>90</v>
      </c>
      <c r="I4" s="35" t="str">
        <f t="shared" si="0"/>
        <v>Category of food consumption score : Poor</v>
      </c>
      <c r="J4" s="35" t="str">
        <f t="shared" si="1"/>
        <v>Category of food consumption score : PoorLebanese</v>
      </c>
      <c r="K4" s="58">
        <v>0.150077736754685</v>
      </c>
      <c r="L4" s="58">
        <v>0.14252827018063199</v>
      </c>
      <c r="M4" s="58">
        <v>0.28962464568645901</v>
      </c>
      <c r="N4" s="58">
        <v>0.169878476792101</v>
      </c>
    </row>
    <row r="5" spans="1:14" x14ac:dyDescent="0.35">
      <c r="A5" s="35" t="s">
        <v>85</v>
      </c>
      <c r="B5" s="35" t="s">
        <v>86</v>
      </c>
      <c r="C5" s="35" t="s">
        <v>95</v>
      </c>
      <c r="D5" s="35"/>
      <c r="E5" s="35" t="s">
        <v>10</v>
      </c>
      <c r="F5" s="35" t="s">
        <v>48</v>
      </c>
      <c r="G5" s="35" t="s">
        <v>87</v>
      </c>
      <c r="H5" s="36" t="s">
        <v>88</v>
      </c>
      <c r="I5" s="35" t="str">
        <f t="shared" si="0"/>
        <v>Category of food consumption score : Acceptable</v>
      </c>
      <c r="J5" s="35" t="str">
        <f t="shared" si="1"/>
        <v>Category of food consumption score : AcceptableMigrants</v>
      </c>
      <c r="K5" s="58">
        <v>0.73972602739726001</v>
      </c>
      <c r="L5" s="58">
        <v>0.27956989247311798</v>
      </c>
      <c r="M5" s="58">
        <v>0.4</v>
      </c>
      <c r="N5" s="58">
        <v>0.23703703703703699</v>
      </c>
    </row>
    <row r="6" spans="1:14" x14ac:dyDescent="0.35">
      <c r="A6" s="35" t="s">
        <v>85</v>
      </c>
      <c r="B6" s="35" t="s">
        <v>86</v>
      </c>
      <c r="C6" s="35" t="s">
        <v>95</v>
      </c>
      <c r="D6" s="35"/>
      <c r="E6" s="35" t="s">
        <v>10</v>
      </c>
      <c r="F6" s="35" t="s">
        <v>48</v>
      </c>
      <c r="G6" s="35" t="s">
        <v>87</v>
      </c>
      <c r="H6" s="36" t="s">
        <v>89</v>
      </c>
      <c r="I6" s="35" t="str">
        <f t="shared" si="0"/>
        <v>Category of food consumption score : Borderline</v>
      </c>
      <c r="J6" s="35" t="str">
        <f t="shared" si="1"/>
        <v>Category of food consumption score : BorderlineMigrants</v>
      </c>
      <c r="K6" s="58">
        <v>0.19178082191780799</v>
      </c>
      <c r="L6" s="58">
        <v>0.38978494623655902</v>
      </c>
      <c r="M6" s="58">
        <v>0.266666666666667</v>
      </c>
      <c r="N6" s="58">
        <v>0.2</v>
      </c>
    </row>
    <row r="7" spans="1:14" x14ac:dyDescent="0.35">
      <c r="A7" s="35" t="s">
        <v>85</v>
      </c>
      <c r="B7" s="35" t="s">
        <v>86</v>
      </c>
      <c r="C7" s="35" t="s">
        <v>95</v>
      </c>
      <c r="D7" s="35"/>
      <c r="E7" s="35" t="s">
        <v>10</v>
      </c>
      <c r="F7" s="35" t="s">
        <v>48</v>
      </c>
      <c r="G7" s="35" t="s">
        <v>87</v>
      </c>
      <c r="H7" s="36" t="s">
        <v>90</v>
      </c>
      <c r="I7" s="35" t="str">
        <f t="shared" si="0"/>
        <v>Category of food consumption score : Poor</v>
      </c>
      <c r="J7" s="35" t="str">
        <f t="shared" si="1"/>
        <v>Category of food consumption score : PoorMigrants</v>
      </c>
      <c r="K7" s="58">
        <v>6.8493150684931503E-2</v>
      </c>
      <c r="L7" s="58">
        <v>0.33064516129032301</v>
      </c>
      <c r="M7" s="58">
        <v>0.33333333333333298</v>
      </c>
      <c r="N7" s="58">
        <v>0.562962962962963</v>
      </c>
    </row>
    <row r="8" spans="1:14" x14ac:dyDescent="0.35">
      <c r="A8" s="35" t="s">
        <v>85</v>
      </c>
      <c r="B8" s="35" t="s">
        <v>86</v>
      </c>
      <c r="C8" s="35" t="s">
        <v>95</v>
      </c>
      <c r="D8" s="35"/>
      <c r="E8" s="35" t="s">
        <v>10</v>
      </c>
      <c r="F8" s="35" t="s">
        <v>12</v>
      </c>
      <c r="G8" s="35" t="s">
        <v>87</v>
      </c>
      <c r="H8" s="36" t="s">
        <v>88</v>
      </c>
      <c r="I8" s="35" t="str">
        <f t="shared" si="0"/>
        <v>Category of food consumption score : Acceptable</v>
      </c>
      <c r="J8" s="35" t="str">
        <f t="shared" si="1"/>
        <v>Category of food consumption score : AcceptablePRL</v>
      </c>
      <c r="K8" s="58">
        <v>0.58426966292134797</v>
      </c>
      <c r="L8" s="58">
        <v>0.38764044943820197</v>
      </c>
      <c r="M8" s="58">
        <v>0.33990147783251201</v>
      </c>
      <c r="N8" s="58">
        <v>0.46788990825688098</v>
      </c>
    </row>
    <row r="9" spans="1:14" x14ac:dyDescent="0.35">
      <c r="A9" s="35" t="s">
        <v>85</v>
      </c>
      <c r="B9" s="35" t="s">
        <v>86</v>
      </c>
      <c r="C9" s="35" t="s">
        <v>95</v>
      </c>
      <c r="D9" s="35"/>
      <c r="E9" s="35" t="s">
        <v>10</v>
      </c>
      <c r="F9" s="35" t="s">
        <v>12</v>
      </c>
      <c r="G9" s="35" t="s">
        <v>87</v>
      </c>
      <c r="H9" s="36" t="s">
        <v>89</v>
      </c>
      <c r="I9" s="35" t="str">
        <f t="shared" si="0"/>
        <v>Category of food consumption score : Borderline</v>
      </c>
      <c r="J9" s="35" t="str">
        <f t="shared" si="1"/>
        <v>Category of food consumption score : BorderlinePRL</v>
      </c>
      <c r="K9" s="58">
        <v>0.275280898876405</v>
      </c>
      <c r="L9" s="58">
        <v>0.32022471910112399</v>
      </c>
      <c r="M9" s="58">
        <v>0.42364532019704398</v>
      </c>
      <c r="N9" s="58">
        <v>0.22935779816513799</v>
      </c>
    </row>
    <row r="10" spans="1:14" x14ac:dyDescent="0.35">
      <c r="A10" s="35" t="s">
        <v>85</v>
      </c>
      <c r="B10" s="35" t="s">
        <v>86</v>
      </c>
      <c r="C10" s="35" t="s">
        <v>95</v>
      </c>
      <c r="D10" s="35"/>
      <c r="E10" s="35" t="s">
        <v>10</v>
      </c>
      <c r="F10" s="35" t="s">
        <v>12</v>
      </c>
      <c r="G10" s="35" t="s">
        <v>87</v>
      </c>
      <c r="H10" s="36" t="s">
        <v>90</v>
      </c>
      <c r="I10" s="35" t="str">
        <f t="shared" si="0"/>
        <v>Category of food consumption score : Poor</v>
      </c>
      <c r="J10" s="35" t="str">
        <f t="shared" si="1"/>
        <v>Category of food consumption score : PoorPRL</v>
      </c>
      <c r="K10" s="58">
        <v>0.14044943820224701</v>
      </c>
      <c r="L10" s="58">
        <v>0.29213483146067398</v>
      </c>
      <c r="M10" s="58">
        <v>0.23645320197044301</v>
      </c>
      <c r="N10" s="58">
        <v>0.302752293577982</v>
      </c>
    </row>
    <row r="11" spans="1:14" x14ac:dyDescent="0.35">
      <c r="A11" s="35" t="s">
        <v>85</v>
      </c>
      <c r="B11" s="35" t="s">
        <v>86</v>
      </c>
      <c r="C11" s="35"/>
      <c r="D11" s="35"/>
      <c r="E11" s="35" t="s">
        <v>10</v>
      </c>
      <c r="F11" s="35" t="s">
        <v>11</v>
      </c>
      <c r="G11" s="36" t="s">
        <v>99</v>
      </c>
      <c r="H11" s="58" t="s">
        <v>96</v>
      </c>
      <c r="I11" s="35" t="str">
        <f t="shared" si="0"/>
        <v>Hunger due to lack of food : Little to no hunger in the household (0-1)</v>
      </c>
      <c r="J11" s="35" t="str">
        <f t="shared" si="1"/>
        <v>Hunger due to lack of food : Little to no hunger in the household (0-1)Lebanese</v>
      </c>
      <c r="K11" s="58">
        <v>0.87719382854758798</v>
      </c>
      <c r="L11" s="58">
        <v>0.89252789835820001</v>
      </c>
      <c r="M11" s="58">
        <v>0.73392326474660197</v>
      </c>
      <c r="N11" s="58">
        <v>0.88098532018513398</v>
      </c>
    </row>
    <row r="12" spans="1:14" x14ac:dyDescent="0.35">
      <c r="A12" s="35" t="s">
        <v>85</v>
      </c>
      <c r="B12" s="35" t="s">
        <v>86</v>
      </c>
      <c r="C12" s="35"/>
      <c r="D12" s="35"/>
      <c r="E12" s="35" t="s">
        <v>10</v>
      </c>
      <c r="F12" s="35" t="s">
        <v>11</v>
      </c>
      <c r="G12" s="36" t="s">
        <v>99</v>
      </c>
      <c r="H12" s="58" t="s">
        <v>97</v>
      </c>
      <c r="I12" s="35" t="str">
        <f t="shared" si="0"/>
        <v>Hunger due to lack of food : Moderate hunger in the household (2-3)</v>
      </c>
      <c r="J12" s="35" t="str">
        <f t="shared" si="1"/>
        <v>Hunger due to lack of food : Moderate hunger in the household (2-3)Lebanese</v>
      </c>
      <c r="K12" s="58">
        <v>0.112242346191921</v>
      </c>
      <c r="L12" s="58">
        <v>8.2799392223030302E-2</v>
      </c>
      <c r="M12" s="58">
        <v>0.24729413896267399</v>
      </c>
      <c r="N12" s="58">
        <v>0.10138852840967399</v>
      </c>
    </row>
    <row r="13" spans="1:14" x14ac:dyDescent="0.35">
      <c r="A13" s="35" t="s">
        <v>85</v>
      </c>
      <c r="B13" s="35" t="s">
        <v>86</v>
      </c>
      <c r="C13" s="35"/>
      <c r="D13" s="35"/>
      <c r="E13" s="35" t="s">
        <v>10</v>
      </c>
      <c r="F13" s="35" t="s">
        <v>11</v>
      </c>
      <c r="G13" s="36" t="s">
        <v>99</v>
      </c>
      <c r="H13" s="58" t="s">
        <v>98</v>
      </c>
      <c r="I13" s="35" t="str">
        <f t="shared" si="0"/>
        <v>Hunger due to lack of food : Severe hunger in the household (4-6)</v>
      </c>
      <c r="J13" s="35" t="str">
        <f t="shared" si="1"/>
        <v>Hunger due to lack of food : Severe hunger in the household (4-6)Lebanese</v>
      </c>
      <c r="K13" s="58">
        <v>1.05638252604912E-2</v>
      </c>
      <c r="L13" s="58">
        <v>2.4672709418769902E-2</v>
      </c>
      <c r="M13" s="58">
        <v>1.8782596290724499E-2</v>
      </c>
      <c r="N13" s="58">
        <v>1.76261514051919E-2</v>
      </c>
    </row>
    <row r="14" spans="1:14" x14ac:dyDescent="0.35">
      <c r="A14" s="35" t="s">
        <v>85</v>
      </c>
      <c r="B14" s="35" t="s">
        <v>86</v>
      </c>
      <c r="C14" s="35"/>
      <c r="D14" s="35"/>
      <c r="E14" s="35" t="s">
        <v>10</v>
      </c>
      <c r="F14" s="35" t="s">
        <v>48</v>
      </c>
      <c r="G14" s="36" t="s">
        <v>99</v>
      </c>
      <c r="H14" s="58" t="s">
        <v>96</v>
      </c>
      <c r="I14" s="35" t="str">
        <f t="shared" si="0"/>
        <v>Hunger due to lack of food : Little to no hunger in the household (0-1)</v>
      </c>
      <c r="J14" s="35" t="str">
        <f t="shared" si="1"/>
        <v>Hunger due to lack of food : Little to no hunger in the household (0-1)Migrants</v>
      </c>
      <c r="K14" s="58">
        <v>0.89041095890411004</v>
      </c>
      <c r="L14" s="58">
        <v>0.79569892473118298</v>
      </c>
      <c r="M14" s="58">
        <v>0.86666666666666703</v>
      </c>
      <c r="N14" s="58">
        <v>0.96296296296296302</v>
      </c>
    </row>
    <row r="15" spans="1:14" x14ac:dyDescent="0.35">
      <c r="A15" s="35" t="s">
        <v>85</v>
      </c>
      <c r="B15" s="35" t="s">
        <v>86</v>
      </c>
      <c r="C15" s="35"/>
      <c r="D15" s="35"/>
      <c r="E15" s="35" t="s">
        <v>10</v>
      </c>
      <c r="F15" s="35" t="s">
        <v>48</v>
      </c>
      <c r="G15" s="36" t="s">
        <v>99</v>
      </c>
      <c r="H15" s="58" t="s">
        <v>97</v>
      </c>
      <c r="I15" s="35" t="str">
        <f t="shared" si="0"/>
        <v>Hunger due to lack of food : Moderate hunger in the household (2-3)</v>
      </c>
      <c r="J15" s="35" t="str">
        <f t="shared" si="1"/>
        <v>Hunger due to lack of food : Moderate hunger in the household (2-3)Migrants</v>
      </c>
      <c r="K15" s="58">
        <v>0.102739726027397</v>
      </c>
      <c r="L15" s="58">
        <v>0.16397849462365599</v>
      </c>
      <c r="M15" s="58">
        <v>0.116666666666667</v>
      </c>
      <c r="N15" s="58">
        <v>2.2222222222222199E-2</v>
      </c>
    </row>
    <row r="16" spans="1:14" x14ac:dyDescent="0.35">
      <c r="A16" s="35" t="s">
        <v>85</v>
      </c>
      <c r="B16" s="35" t="s">
        <v>86</v>
      </c>
      <c r="C16" s="35"/>
      <c r="D16" s="35"/>
      <c r="E16" s="35" t="s">
        <v>10</v>
      </c>
      <c r="F16" s="35" t="s">
        <v>48</v>
      </c>
      <c r="G16" s="36" t="s">
        <v>99</v>
      </c>
      <c r="H16" s="58" t="s">
        <v>98</v>
      </c>
      <c r="I16" s="35" t="str">
        <f t="shared" si="0"/>
        <v>Hunger due to lack of food : Severe hunger in the household (4-6)</v>
      </c>
      <c r="J16" s="35" t="str">
        <f t="shared" si="1"/>
        <v>Hunger due to lack of food : Severe hunger in the household (4-6)Migrants</v>
      </c>
      <c r="K16" s="58">
        <v>6.8493150684931503E-3</v>
      </c>
      <c r="L16" s="58">
        <v>4.0322580645161303E-2</v>
      </c>
      <c r="M16" s="58">
        <v>1.6666666666666701E-2</v>
      </c>
      <c r="N16" s="58">
        <v>1.48148148148148E-2</v>
      </c>
    </row>
    <row r="17" spans="1:14" x14ac:dyDescent="0.35">
      <c r="A17" s="35" t="s">
        <v>85</v>
      </c>
      <c r="B17" s="35" t="s">
        <v>86</v>
      </c>
      <c r="C17" s="35"/>
      <c r="D17" s="35"/>
      <c r="E17" s="35" t="s">
        <v>10</v>
      </c>
      <c r="F17" s="35" t="s">
        <v>12</v>
      </c>
      <c r="G17" s="36" t="s">
        <v>99</v>
      </c>
      <c r="H17" s="58" t="s">
        <v>96</v>
      </c>
      <c r="I17" s="35" t="str">
        <f t="shared" si="0"/>
        <v>Hunger due to lack of food : Little to no hunger in the household (0-1)</v>
      </c>
      <c r="J17" s="35" t="str">
        <f t="shared" si="1"/>
        <v>Hunger due to lack of food : Little to no hunger in the household (0-1)PRL</v>
      </c>
      <c r="K17" s="58">
        <v>0.848314606741573</v>
      </c>
      <c r="L17" s="58">
        <v>0.80898876404494402</v>
      </c>
      <c r="M17" s="58">
        <v>0.66995073891625601</v>
      </c>
      <c r="N17" s="58">
        <v>0.77064220183486198</v>
      </c>
    </row>
    <row r="18" spans="1:14" x14ac:dyDescent="0.35">
      <c r="A18" s="35" t="s">
        <v>85</v>
      </c>
      <c r="B18" s="35" t="s">
        <v>86</v>
      </c>
      <c r="C18" s="35"/>
      <c r="D18" s="35"/>
      <c r="E18" s="35" t="s">
        <v>10</v>
      </c>
      <c r="F18" s="35" t="s">
        <v>12</v>
      </c>
      <c r="G18" s="36" t="s">
        <v>99</v>
      </c>
      <c r="H18" s="58" t="s">
        <v>97</v>
      </c>
      <c r="I18" s="35" t="str">
        <f t="shared" si="0"/>
        <v>Hunger due to lack of food : Moderate hunger in the household (2-3)</v>
      </c>
      <c r="J18" s="35" t="str">
        <f t="shared" si="1"/>
        <v>Hunger due to lack of food : Moderate hunger in the household (2-3)PRL</v>
      </c>
      <c r="K18" s="58">
        <v>0.13483146067415699</v>
      </c>
      <c r="L18" s="58">
        <v>0.17977528089887601</v>
      </c>
      <c r="M18" s="58">
        <v>0.28571428571428598</v>
      </c>
      <c r="N18" s="58">
        <v>0.201834862385321</v>
      </c>
    </row>
    <row r="19" spans="1:14" x14ac:dyDescent="0.35">
      <c r="A19" s="35" t="s">
        <v>85</v>
      </c>
      <c r="B19" s="35" t="s">
        <v>86</v>
      </c>
      <c r="C19" s="35"/>
      <c r="D19" s="35"/>
      <c r="E19" s="35" t="s">
        <v>10</v>
      </c>
      <c r="F19" s="35" t="s">
        <v>12</v>
      </c>
      <c r="G19" s="36" t="s">
        <v>99</v>
      </c>
      <c r="H19" s="58" t="s">
        <v>98</v>
      </c>
      <c r="I19" s="35" t="str">
        <f t="shared" si="0"/>
        <v>Hunger due to lack of food : Severe hunger in the household (4-6)</v>
      </c>
      <c r="J19" s="35" t="str">
        <f t="shared" si="1"/>
        <v>Hunger due to lack of food : Severe hunger in the household (4-6)PRL</v>
      </c>
      <c r="K19" s="58">
        <v>1.6853932584269701E-2</v>
      </c>
      <c r="L19" s="58">
        <v>1.1235955056179799E-2</v>
      </c>
      <c r="M19" s="58">
        <v>4.4334975369458102E-2</v>
      </c>
      <c r="N19" s="58">
        <v>2.7522935779816501E-2</v>
      </c>
    </row>
    <row r="20" spans="1:14" x14ac:dyDescent="0.35">
      <c r="A20" s="35" t="s">
        <v>85</v>
      </c>
      <c r="B20" s="35" t="s">
        <v>86</v>
      </c>
      <c r="C20" s="35" t="s">
        <v>104</v>
      </c>
      <c r="D20" s="35"/>
      <c r="E20" s="35" t="s">
        <v>10</v>
      </c>
      <c r="F20" s="35" t="s">
        <v>11</v>
      </c>
      <c r="G20" s="36" t="s">
        <v>105</v>
      </c>
      <c r="H20" s="36" t="s">
        <v>112</v>
      </c>
      <c r="I20" s="35" t="str">
        <f t="shared" si="0"/>
        <v>Number of days HH consumed cereals (7 days) : None</v>
      </c>
      <c r="J20" s="35" t="str">
        <f t="shared" si="1"/>
        <v>Number of days HH consumed cereals (7 days) : NoneLebanese</v>
      </c>
      <c r="K20" s="67">
        <v>4.0299048319400602E-3</v>
      </c>
      <c r="L20" s="67">
        <v>7.63049648359176E-3</v>
      </c>
      <c r="M20" s="67">
        <v>4.9612503698134901E-3</v>
      </c>
      <c r="N20" s="67">
        <v>1.8560892120799699E-3</v>
      </c>
    </row>
    <row r="21" spans="1:14" x14ac:dyDescent="0.35">
      <c r="A21" s="35" t="s">
        <v>85</v>
      </c>
      <c r="B21" s="35" t="s">
        <v>86</v>
      </c>
      <c r="C21" s="35" t="s">
        <v>104</v>
      </c>
      <c r="D21" s="35"/>
      <c r="E21" s="35" t="s">
        <v>10</v>
      </c>
      <c r="F21" s="35" t="s">
        <v>11</v>
      </c>
      <c r="G21" s="36" t="s">
        <v>105</v>
      </c>
      <c r="H21" s="36" t="s">
        <v>106</v>
      </c>
      <c r="I21" s="35" t="str">
        <f t="shared" si="0"/>
        <v>Number of days HH consumed cereals (7 days) : One day</v>
      </c>
      <c r="J21" s="35" t="str">
        <f t="shared" si="1"/>
        <v>Number of days HH consumed cereals (7 days) : One dayLebanese</v>
      </c>
      <c r="K21" s="67">
        <v>2.29318445463263E-2</v>
      </c>
      <c r="L21" s="67">
        <v>1.36908218784162E-2</v>
      </c>
      <c r="M21" s="67">
        <v>1.8777504226031898E-2</v>
      </c>
      <c r="N21" s="67">
        <v>9.2979011147779692E-3</v>
      </c>
    </row>
    <row r="22" spans="1:14" x14ac:dyDescent="0.35">
      <c r="A22" s="35" t="s">
        <v>85</v>
      </c>
      <c r="B22" s="35" t="s">
        <v>86</v>
      </c>
      <c r="C22" s="35" t="s">
        <v>104</v>
      </c>
      <c r="D22" s="35"/>
      <c r="E22" s="35" t="s">
        <v>10</v>
      </c>
      <c r="F22" s="35" t="s">
        <v>11</v>
      </c>
      <c r="G22" s="36" t="s">
        <v>105</v>
      </c>
      <c r="H22" s="36" t="s">
        <v>107</v>
      </c>
      <c r="I22" s="35" t="str">
        <f t="shared" si="0"/>
        <v>Number of days HH consumed cereals (7 days) : Two days</v>
      </c>
      <c r="J22" s="35" t="str">
        <f t="shared" si="1"/>
        <v>Number of days HH consumed cereals (7 days) : Two daysLebanese</v>
      </c>
      <c r="K22" s="67">
        <v>6.3240887640849203E-2</v>
      </c>
      <c r="L22" s="67">
        <v>5.9397903679614103E-2</v>
      </c>
      <c r="M22" s="67">
        <v>5.8146829175595799E-2</v>
      </c>
      <c r="N22" s="67">
        <v>4.7639550462041297E-2</v>
      </c>
    </row>
    <row r="23" spans="1:14" x14ac:dyDescent="0.35">
      <c r="A23" s="35" t="s">
        <v>85</v>
      </c>
      <c r="B23" s="35" t="s">
        <v>86</v>
      </c>
      <c r="C23" s="35" t="s">
        <v>104</v>
      </c>
      <c r="D23" s="35"/>
      <c r="E23" s="35" t="s">
        <v>10</v>
      </c>
      <c r="F23" s="35" t="s">
        <v>11</v>
      </c>
      <c r="G23" s="36" t="s">
        <v>105</v>
      </c>
      <c r="H23" s="36" t="s">
        <v>108</v>
      </c>
      <c r="I23" s="35" t="str">
        <f t="shared" si="0"/>
        <v>Number of days HH consumed cereals (7 days) : Three days</v>
      </c>
      <c r="J23" s="35" t="str">
        <f t="shared" si="1"/>
        <v>Number of days HH consumed cereals (7 days) : Three daysLebanese</v>
      </c>
      <c r="K23" s="67">
        <v>0.12266097732968501</v>
      </c>
      <c r="L23" s="67">
        <v>0.109306901779285</v>
      </c>
      <c r="M23" s="67">
        <v>0.11641546775019</v>
      </c>
      <c r="N23" s="67">
        <v>0.12873469332264501</v>
      </c>
    </row>
    <row r="24" spans="1:14" x14ac:dyDescent="0.35">
      <c r="A24" s="35" t="s">
        <v>85</v>
      </c>
      <c r="B24" s="35" t="s">
        <v>86</v>
      </c>
      <c r="C24" s="35" t="s">
        <v>104</v>
      </c>
      <c r="D24" s="35"/>
      <c r="E24" s="35" t="s">
        <v>10</v>
      </c>
      <c r="F24" s="35" t="s">
        <v>11</v>
      </c>
      <c r="G24" s="36" t="s">
        <v>105</v>
      </c>
      <c r="H24" s="36" t="s">
        <v>109</v>
      </c>
      <c r="I24" s="35" t="str">
        <f t="shared" si="0"/>
        <v>Number of days HH consumed cereals (7 days) : Four days</v>
      </c>
      <c r="J24" s="35" t="str">
        <f t="shared" si="1"/>
        <v>Number of days HH consumed cereals (7 days) : Four daysLebanese</v>
      </c>
      <c r="K24" s="67">
        <v>0.12782807441184299</v>
      </c>
      <c r="L24" s="67">
        <v>0.123318404395706</v>
      </c>
      <c r="M24" s="67">
        <v>7.9751130458171102E-2</v>
      </c>
      <c r="N24" s="67">
        <v>0.11822573592536501</v>
      </c>
    </row>
    <row r="25" spans="1:14" x14ac:dyDescent="0.35">
      <c r="A25" s="35" t="s">
        <v>85</v>
      </c>
      <c r="B25" s="35" t="s">
        <v>86</v>
      </c>
      <c r="C25" s="35" t="s">
        <v>104</v>
      </c>
      <c r="D25" s="35"/>
      <c r="E25" s="35" t="s">
        <v>10</v>
      </c>
      <c r="F25" s="35" t="s">
        <v>11</v>
      </c>
      <c r="G25" s="36" t="s">
        <v>105</v>
      </c>
      <c r="H25" s="36" t="s">
        <v>110</v>
      </c>
      <c r="I25" s="35" t="str">
        <f t="shared" si="0"/>
        <v xml:space="preserve">Number of days HH consumed cereals (7 days) : Five days </v>
      </c>
      <c r="J25" s="35" t="str">
        <f t="shared" si="1"/>
        <v>Number of days HH consumed cereals (7 days) : Five days Lebanese</v>
      </c>
      <c r="K25" s="67">
        <v>0.14560907575124399</v>
      </c>
      <c r="L25" s="67">
        <v>0.209996318507604</v>
      </c>
      <c r="M25" s="67">
        <v>9.8296746143299502E-2</v>
      </c>
      <c r="N25" s="67">
        <v>0.20416446319251799</v>
      </c>
    </row>
    <row r="26" spans="1:14" x14ac:dyDescent="0.35">
      <c r="A26" s="35" t="s">
        <v>85</v>
      </c>
      <c r="B26" s="35" t="s">
        <v>86</v>
      </c>
      <c r="C26" s="35" t="s">
        <v>104</v>
      </c>
      <c r="D26" s="35"/>
      <c r="E26" s="35" t="s">
        <v>10</v>
      </c>
      <c r="F26" s="35" t="s">
        <v>11</v>
      </c>
      <c r="G26" s="36" t="s">
        <v>105</v>
      </c>
      <c r="H26" s="36" t="s">
        <v>111</v>
      </c>
      <c r="I26" s="35" t="str">
        <f t="shared" si="0"/>
        <v>Number of days HH consumed cereals (7 days) : Six days</v>
      </c>
      <c r="J26" s="35" t="str">
        <f t="shared" si="1"/>
        <v>Number of days HH consumed cereals (7 days) : Six daysLebanese</v>
      </c>
      <c r="K26" s="67">
        <v>3.0458771942015399E-2</v>
      </c>
      <c r="L26" s="67">
        <v>0.107844197625576</v>
      </c>
      <c r="M26" s="67">
        <v>5.0109437493147301E-2</v>
      </c>
      <c r="N26" s="67">
        <v>6.2382965620425397E-2</v>
      </c>
    </row>
    <row r="27" spans="1:14" x14ac:dyDescent="0.35">
      <c r="A27" s="35" t="s">
        <v>85</v>
      </c>
      <c r="B27" s="35" t="s">
        <v>86</v>
      </c>
      <c r="C27" s="35" t="s">
        <v>104</v>
      </c>
      <c r="D27" s="35"/>
      <c r="E27" s="35" t="s">
        <v>10</v>
      </c>
      <c r="F27" s="35" t="s">
        <v>11</v>
      </c>
      <c r="G27" s="36" t="s">
        <v>105</v>
      </c>
      <c r="H27" s="36" t="s">
        <v>113</v>
      </c>
      <c r="I27" s="35" t="str">
        <f t="shared" si="0"/>
        <v>Number of days HH consumed cereals (7 days) : Everyday</v>
      </c>
      <c r="J27" s="35" t="str">
        <f t="shared" si="1"/>
        <v>Number of days HH consumed cereals (7 days) : EverydayLebanese</v>
      </c>
      <c r="K27" s="67">
        <v>0.48324046354609601</v>
      </c>
      <c r="L27" s="67">
        <v>0.368814955650207</v>
      </c>
      <c r="M27" s="67">
        <v>0.57354163438375105</v>
      </c>
      <c r="N27" s="67">
        <v>0.42769860115014802</v>
      </c>
    </row>
    <row r="28" spans="1:14" x14ac:dyDescent="0.35">
      <c r="A28" s="35" t="s">
        <v>85</v>
      </c>
      <c r="B28" s="35" t="s">
        <v>86</v>
      </c>
      <c r="C28" s="35" t="s">
        <v>104</v>
      </c>
      <c r="D28" s="35"/>
      <c r="E28" s="35" t="s">
        <v>10</v>
      </c>
      <c r="F28" s="35" t="s">
        <v>48</v>
      </c>
      <c r="G28" s="36" t="s">
        <v>105</v>
      </c>
      <c r="H28" s="36" t="s">
        <v>112</v>
      </c>
      <c r="I28" s="35" t="str">
        <f t="shared" si="0"/>
        <v>Number of days HH consumed cereals (7 days) : None</v>
      </c>
      <c r="J28" s="35" t="str">
        <f t="shared" si="1"/>
        <v>Number of days HH consumed cereals (7 days) : NoneMigrants</v>
      </c>
      <c r="L28" s="67">
        <v>5.3763440860214997E-3</v>
      </c>
      <c r="M28" s="67"/>
      <c r="N28" s="67">
        <v>7.4074074074074103E-3</v>
      </c>
    </row>
    <row r="29" spans="1:14" x14ac:dyDescent="0.35">
      <c r="A29" s="35" t="s">
        <v>85</v>
      </c>
      <c r="B29" s="35" t="s">
        <v>86</v>
      </c>
      <c r="C29" s="35" t="s">
        <v>104</v>
      </c>
      <c r="D29" s="35"/>
      <c r="E29" s="35" t="s">
        <v>10</v>
      </c>
      <c r="F29" s="35" t="s">
        <v>48</v>
      </c>
      <c r="G29" s="36" t="s">
        <v>105</v>
      </c>
      <c r="H29" s="36" t="s">
        <v>106</v>
      </c>
      <c r="I29" s="35" t="str">
        <f t="shared" si="0"/>
        <v>Number of days HH consumed cereals (7 days) : One day</v>
      </c>
      <c r="J29" s="35" t="str">
        <f t="shared" si="1"/>
        <v>Number of days HH consumed cereals (7 days) : One dayMigrants</v>
      </c>
      <c r="K29" s="67">
        <v>2.7397260273972601E-2</v>
      </c>
      <c r="L29" s="67">
        <v>1.6129032258064498E-2</v>
      </c>
      <c r="M29" s="67">
        <v>1.6666666666666701E-2</v>
      </c>
      <c r="N29" s="67">
        <v>2.2222222222222199E-2</v>
      </c>
    </row>
    <row r="30" spans="1:14" x14ac:dyDescent="0.35">
      <c r="A30" s="35" t="s">
        <v>85</v>
      </c>
      <c r="B30" s="35" t="s">
        <v>86</v>
      </c>
      <c r="C30" s="35" t="s">
        <v>104</v>
      </c>
      <c r="D30" s="35"/>
      <c r="E30" s="35" t="s">
        <v>10</v>
      </c>
      <c r="F30" s="35" t="s">
        <v>48</v>
      </c>
      <c r="G30" s="36" t="s">
        <v>105</v>
      </c>
      <c r="H30" s="36" t="s">
        <v>107</v>
      </c>
      <c r="I30" s="35" t="str">
        <f t="shared" si="0"/>
        <v>Number of days HH consumed cereals (7 days) : Two days</v>
      </c>
      <c r="J30" s="35" t="str">
        <f t="shared" si="1"/>
        <v>Number of days HH consumed cereals (7 days) : Two daysMigrants</v>
      </c>
      <c r="K30" s="67">
        <v>4.1095890410958902E-2</v>
      </c>
      <c r="L30" s="67">
        <v>7.25806451612903E-2</v>
      </c>
      <c r="M30" s="67">
        <v>3.3333333333333298E-2</v>
      </c>
      <c r="N30" s="67">
        <v>8.8888888888888906E-2</v>
      </c>
    </row>
    <row r="31" spans="1:14" x14ac:dyDescent="0.35">
      <c r="A31" s="35" t="s">
        <v>85</v>
      </c>
      <c r="B31" s="35" t="s">
        <v>86</v>
      </c>
      <c r="C31" s="35" t="s">
        <v>104</v>
      </c>
      <c r="D31" s="35"/>
      <c r="E31" s="35" t="s">
        <v>10</v>
      </c>
      <c r="F31" s="35" t="s">
        <v>48</v>
      </c>
      <c r="G31" s="36" t="s">
        <v>105</v>
      </c>
      <c r="H31" s="36" t="s">
        <v>108</v>
      </c>
      <c r="I31" s="35" t="str">
        <f t="shared" si="0"/>
        <v>Number of days HH consumed cereals (7 days) : Three days</v>
      </c>
      <c r="J31" s="35" t="str">
        <f t="shared" si="1"/>
        <v>Number of days HH consumed cereals (7 days) : Three daysMigrants</v>
      </c>
      <c r="K31" s="67">
        <v>8.9041095890410996E-2</v>
      </c>
      <c r="L31" s="67">
        <v>0.19892473118279599</v>
      </c>
      <c r="M31" s="67">
        <v>3.3333333333333298E-2</v>
      </c>
      <c r="N31" s="67">
        <v>0.35555555555555601</v>
      </c>
    </row>
    <row r="32" spans="1:14" x14ac:dyDescent="0.35">
      <c r="A32" s="35" t="s">
        <v>85</v>
      </c>
      <c r="B32" s="35" t="s">
        <v>86</v>
      </c>
      <c r="C32" s="35" t="s">
        <v>104</v>
      </c>
      <c r="D32" s="35"/>
      <c r="E32" s="35" t="s">
        <v>10</v>
      </c>
      <c r="F32" s="35" t="s">
        <v>48</v>
      </c>
      <c r="G32" s="36" t="s">
        <v>105</v>
      </c>
      <c r="H32" s="36" t="s">
        <v>109</v>
      </c>
      <c r="I32" s="35" t="str">
        <f t="shared" si="0"/>
        <v>Number of days HH consumed cereals (7 days) : Four days</v>
      </c>
      <c r="J32" s="35" t="str">
        <f t="shared" si="1"/>
        <v>Number of days HH consumed cereals (7 days) : Four daysMigrants</v>
      </c>
      <c r="K32" s="67">
        <v>6.8493150684931503E-2</v>
      </c>
      <c r="L32" s="67">
        <v>0.13978494623655899</v>
      </c>
      <c r="M32" s="67">
        <v>0.133333333333333</v>
      </c>
      <c r="N32" s="67">
        <v>0.281481481481481</v>
      </c>
    </row>
    <row r="33" spans="1:14" x14ac:dyDescent="0.35">
      <c r="A33" s="35" t="s">
        <v>85</v>
      </c>
      <c r="B33" s="35" t="s">
        <v>86</v>
      </c>
      <c r="C33" s="35" t="s">
        <v>104</v>
      </c>
      <c r="D33" s="35"/>
      <c r="E33" s="35" t="s">
        <v>10</v>
      </c>
      <c r="F33" s="35" t="s">
        <v>48</v>
      </c>
      <c r="G33" s="36" t="s">
        <v>105</v>
      </c>
      <c r="H33" s="36" t="s">
        <v>110</v>
      </c>
      <c r="I33" s="35" t="str">
        <f t="shared" si="0"/>
        <v xml:space="preserve">Number of days HH consumed cereals (7 days) : Five days </v>
      </c>
      <c r="J33" s="35" t="str">
        <f t="shared" si="1"/>
        <v>Number of days HH consumed cereals (7 days) : Five days Migrants</v>
      </c>
      <c r="K33" s="67">
        <v>0.10958904109589</v>
      </c>
      <c r="L33" s="67">
        <v>0.12634408602150499</v>
      </c>
      <c r="M33" s="67">
        <v>0.233333333333333</v>
      </c>
      <c r="N33" s="67">
        <v>0.125925925925926</v>
      </c>
    </row>
    <row r="34" spans="1:14" x14ac:dyDescent="0.35">
      <c r="A34" s="35" t="s">
        <v>85</v>
      </c>
      <c r="B34" s="35" t="s">
        <v>86</v>
      </c>
      <c r="C34" s="35" t="s">
        <v>104</v>
      </c>
      <c r="D34" s="35"/>
      <c r="E34" s="35" t="s">
        <v>10</v>
      </c>
      <c r="F34" s="35" t="s">
        <v>48</v>
      </c>
      <c r="G34" s="36" t="s">
        <v>105</v>
      </c>
      <c r="H34" s="36" t="s">
        <v>111</v>
      </c>
      <c r="I34" s="35" t="str">
        <f t="shared" si="0"/>
        <v>Number of days HH consumed cereals (7 days) : Six days</v>
      </c>
      <c r="J34" s="35" t="str">
        <f t="shared" si="1"/>
        <v>Number of days HH consumed cereals (7 days) : Six daysMigrants</v>
      </c>
      <c r="L34" s="67">
        <v>8.6021505376344107E-2</v>
      </c>
      <c r="M34" s="67">
        <v>8.3333333333333301E-2</v>
      </c>
      <c r="N34" s="67">
        <v>4.4444444444444398E-2</v>
      </c>
    </row>
    <row r="35" spans="1:14" x14ac:dyDescent="0.35">
      <c r="A35" s="35" t="s">
        <v>85</v>
      </c>
      <c r="B35" s="35" t="s">
        <v>86</v>
      </c>
      <c r="C35" s="35" t="s">
        <v>104</v>
      </c>
      <c r="D35" s="35"/>
      <c r="E35" s="35" t="s">
        <v>10</v>
      </c>
      <c r="F35" s="35" t="s">
        <v>48</v>
      </c>
      <c r="G35" s="36" t="s">
        <v>105</v>
      </c>
      <c r="H35" s="36" t="s">
        <v>113</v>
      </c>
      <c r="I35" s="35" t="str">
        <f t="shared" si="0"/>
        <v>Number of days HH consumed cereals (7 days) : Everyday</v>
      </c>
      <c r="J35" s="35" t="str">
        <f t="shared" si="1"/>
        <v>Number of days HH consumed cereals (7 days) : EverydayMigrants</v>
      </c>
      <c r="K35" s="67">
        <v>0.66438356164383605</v>
      </c>
      <c r="L35" s="67">
        <v>0.35483870967741898</v>
      </c>
      <c r="M35" s="67">
        <v>0.46666666666666701</v>
      </c>
      <c r="N35" s="67">
        <v>7.4074074074074098E-2</v>
      </c>
    </row>
    <row r="36" spans="1:14" x14ac:dyDescent="0.35">
      <c r="A36" s="35" t="s">
        <v>85</v>
      </c>
      <c r="B36" s="35" t="s">
        <v>86</v>
      </c>
      <c r="C36" s="35" t="s">
        <v>104</v>
      </c>
      <c r="D36" s="35"/>
      <c r="E36" s="35" t="s">
        <v>10</v>
      </c>
      <c r="F36" s="35" t="s">
        <v>12</v>
      </c>
      <c r="G36" s="36" t="s">
        <v>105</v>
      </c>
      <c r="H36" s="36" t="s">
        <v>112</v>
      </c>
      <c r="I36" s="35" t="str">
        <f t="shared" si="0"/>
        <v>Number of days HH consumed cereals (7 days) : None</v>
      </c>
      <c r="J36" s="35" t="str">
        <f t="shared" si="1"/>
        <v>Number of days HH consumed cereals (7 days) : NonePRL</v>
      </c>
      <c r="N36" s="67"/>
    </row>
    <row r="37" spans="1:14" x14ac:dyDescent="0.35">
      <c r="A37" s="35" t="s">
        <v>85</v>
      </c>
      <c r="B37" s="35" t="s">
        <v>86</v>
      </c>
      <c r="C37" s="35" t="s">
        <v>104</v>
      </c>
      <c r="D37" s="35"/>
      <c r="E37" s="35" t="s">
        <v>10</v>
      </c>
      <c r="F37" s="35" t="s">
        <v>12</v>
      </c>
      <c r="G37" s="36" t="s">
        <v>105</v>
      </c>
      <c r="H37" s="36" t="s">
        <v>106</v>
      </c>
      <c r="I37" s="35" t="str">
        <f t="shared" si="0"/>
        <v>Number of days HH consumed cereals (7 days) : One day</v>
      </c>
      <c r="J37" s="35" t="str">
        <f t="shared" si="1"/>
        <v>Number of days HH consumed cereals (7 days) : One dayPRL</v>
      </c>
      <c r="K37" s="67">
        <v>1.1235955056179799E-2</v>
      </c>
      <c r="L37" s="67">
        <v>4.49438202247191E-2</v>
      </c>
      <c r="M37" s="67">
        <v>9.8522167487684695E-3</v>
      </c>
      <c r="N37" s="67">
        <v>5.5045871559633003E-2</v>
      </c>
    </row>
    <row r="38" spans="1:14" x14ac:dyDescent="0.35">
      <c r="A38" s="35" t="s">
        <v>85</v>
      </c>
      <c r="B38" s="35" t="s">
        <v>86</v>
      </c>
      <c r="C38" s="35" t="s">
        <v>104</v>
      </c>
      <c r="D38" s="35"/>
      <c r="E38" s="35" t="s">
        <v>10</v>
      </c>
      <c r="F38" s="35" t="s">
        <v>12</v>
      </c>
      <c r="G38" s="36" t="s">
        <v>105</v>
      </c>
      <c r="H38" s="36" t="s">
        <v>107</v>
      </c>
      <c r="I38" s="35" t="str">
        <f t="shared" si="0"/>
        <v>Number of days HH consumed cereals (7 days) : Two days</v>
      </c>
      <c r="J38" s="35" t="str">
        <f t="shared" si="1"/>
        <v>Number of days HH consumed cereals (7 days) : Two daysPRL</v>
      </c>
      <c r="K38" s="67">
        <v>1.6853932584269701E-2</v>
      </c>
      <c r="L38" s="67">
        <v>8.98876404494382E-2</v>
      </c>
      <c r="M38" s="67">
        <v>2.4630541871921201E-2</v>
      </c>
      <c r="N38" s="67">
        <v>0.100917431192661</v>
      </c>
    </row>
    <row r="39" spans="1:14" x14ac:dyDescent="0.35">
      <c r="A39" s="35" t="s">
        <v>85</v>
      </c>
      <c r="B39" s="35" t="s">
        <v>86</v>
      </c>
      <c r="C39" s="35" t="s">
        <v>104</v>
      </c>
      <c r="D39" s="35"/>
      <c r="E39" s="35" t="s">
        <v>10</v>
      </c>
      <c r="F39" s="35" t="s">
        <v>12</v>
      </c>
      <c r="G39" s="36" t="s">
        <v>105</v>
      </c>
      <c r="H39" s="36" t="s">
        <v>108</v>
      </c>
      <c r="I39" s="35" t="str">
        <f t="shared" si="0"/>
        <v>Number of days HH consumed cereals (7 days) : Three days</v>
      </c>
      <c r="J39" s="35" t="str">
        <f t="shared" si="1"/>
        <v>Number of days HH consumed cereals (7 days) : Three daysPRL</v>
      </c>
      <c r="K39" s="67">
        <v>0.106741573033708</v>
      </c>
      <c r="L39" s="67">
        <v>9.5505617977528101E-2</v>
      </c>
      <c r="M39" s="67">
        <v>7.8817733990147798E-2</v>
      </c>
      <c r="N39" s="67">
        <v>0.17431192660550501</v>
      </c>
    </row>
    <row r="40" spans="1:14" x14ac:dyDescent="0.35">
      <c r="A40" s="35" t="s">
        <v>85</v>
      </c>
      <c r="B40" s="35" t="s">
        <v>86</v>
      </c>
      <c r="C40" s="35" t="s">
        <v>104</v>
      </c>
      <c r="D40" s="35"/>
      <c r="E40" s="35" t="s">
        <v>10</v>
      </c>
      <c r="F40" s="35" t="s">
        <v>12</v>
      </c>
      <c r="G40" s="36" t="s">
        <v>105</v>
      </c>
      <c r="H40" s="36" t="s">
        <v>109</v>
      </c>
      <c r="I40" s="35" t="str">
        <f t="shared" si="0"/>
        <v>Number of days HH consumed cereals (7 days) : Four days</v>
      </c>
      <c r="J40" s="35" t="str">
        <f t="shared" si="1"/>
        <v>Number of days HH consumed cereals (7 days) : Four daysPRL</v>
      </c>
      <c r="K40" s="67">
        <v>7.8651685393258397E-2</v>
      </c>
      <c r="L40" s="67">
        <v>0.17977528089887601</v>
      </c>
      <c r="M40" s="67">
        <v>7.3891625615763595E-2</v>
      </c>
      <c r="N40" s="67">
        <v>0.21100917431192701</v>
      </c>
    </row>
    <row r="41" spans="1:14" x14ac:dyDescent="0.35">
      <c r="A41" s="35" t="s">
        <v>85</v>
      </c>
      <c r="B41" s="35" t="s">
        <v>86</v>
      </c>
      <c r="C41" s="35" t="s">
        <v>104</v>
      </c>
      <c r="D41" s="35"/>
      <c r="E41" s="35" t="s">
        <v>10</v>
      </c>
      <c r="F41" s="35" t="s">
        <v>12</v>
      </c>
      <c r="G41" s="36" t="s">
        <v>105</v>
      </c>
      <c r="H41" s="36" t="s">
        <v>110</v>
      </c>
      <c r="I41" s="35" t="str">
        <f t="shared" si="0"/>
        <v xml:space="preserve">Number of days HH consumed cereals (7 days) : Five days </v>
      </c>
      <c r="J41" s="35" t="str">
        <f t="shared" si="1"/>
        <v>Number of days HH consumed cereals (7 days) : Five days PRL</v>
      </c>
      <c r="K41" s="67">
        <v>0.16853932584269701</v>
      </c>
      <c r="L41" s="67">
        <v>0.14044943820224701</v>
      </c>
      <c r="M41" s="67">
        <v>0.19211822660098499</v>
      </c>
      <c r="N41" s="67">
        <v>0.146788990825688</v>
      </c>
    </row>
    <row r="42" spans="1:14" x14ac:dyDescent="0.35">
      <c r="A42" s="35" t="s">
        <v>85</v>
      </c>
      <c r="B42" s="35" t="s">
        <v>86</v>
      </c>
      <c r="C42" s="35" t="s">
        <v>104</v>
      </c>
      <c r="D42" s="35"/>
      <c r="E42" s="35" t="s">
        <v>10</v>
      </c>
      <c r="F42" s="35" t="s">
        <v>12</v>
      </c>
      <c r="G42" s="36" t="s">
        <v>105</v>
      </c>
      <c r="H42" s="36" t="s">
        <v>111</v>
      </c>
      <c r="I42" s="35" t="str">
        <f t="shared" si="0"/>
        <v>Number of days HH consumed cereals (7 days) : Six days</v>
      </c>
      <c r="J42" s="35" t="str">
        <f t="shared" si="1"/>
        <v>Number of days HH consumed cereals (7 days) : Six daysPRL</v>
      </c>
      <c r="K42" s="67">
        <v>2.2471910112359501E-2</v>
      </c>
      <c r="L42" s="67">
        <v>8.98876404494382E-2</v>
      </c>
      <c r="M42" s="67">
        <v>8.8669950738916301E-2</v>
      </c>
      <c r="N42" s="67">
        <v>5.5045871559633003E-2</v>
      </c>
    </row>
    <row r="43" spans="1:14" x14ac:dyDescent="0.35">
      <c r="A43" s="35" t="s">
        <v>85</v>
      </c>
      <c r="B43" s="35" t="s">
        <v>86</v>
      </c>
      <c r="C43" s="35" t="s">
        <v>104</v>
      </c>
      <c r="D43" s="35"/>
      <c r="E43" s="35" t="s">
        <v>10</v>
      </c>
      <c r="F43" s="35" t="s">
        <v>12</v>
      </c>
      <c r="G43" s="36" t="s">
        <v>105</v>
      </c>
      <c r="H43" s="36" t="s">
        <v>113</v>
      </c>
      <c r="I43" s="35" t="str">
        <f t="shared" si="0"/>
        <v>Number of days HH consumed cereals (7 days) : Everyday</v>
      </c>
      <c r="J43" s="35" t="str">
        <f t="shared" si="1"/>
        <v>Number of days HH consumed cereals (7 days) : EverydayPRL</v>
      </c>
      <c r="K43" s="67">
        <v>0.59550561797752799</v>
      </c>
      <c r="L43" s="67">
        <v>0.35955056179775302</v>
      </c>
      <c r="M43" s="67">
        <v>0.532019704433498</v>
      </c>
      <c r="N43" s="67">
        <v>0.25688073394495398</v>
      </c>
    </row>
    <row r="44" spans="1:14" x14ac:dyDescent="0.35">
      <c r="A44" s="35" t="s">
        <v>85</v>
      </c>
      <c r="B44" s="35" t="s">
        <v>86</v>
      </c>
      <c r="C44" s="35" t="s">
        <v>104</v>
      </c>
      <c r="D44" s="35"/>
      <c r="E44" s="35" t="s">
        <v>10</v>
      </c>
      <c r="F44" s="35" t="s">
        <v>11</v>
      </c>
      <c r="G44" s="38" t="s">
        <v>124</v>
      </c>
      <c r="H44" s="36" t="s">
        <v>112</v>
      </c>
      <c r="I44" s="35" t="str">
        <f t="shared" si="0"/>
        <v>Number of days HH consumed legumes / nuts / seeds (7 days) : None</v>
      </c>
      <c r="J44" s="35" t="str">
        <f t="shared" si="1"/>
        <v>Number of days HH consumed legumes / nuts / seeds (7 days) : NoneLebanese</v>
      </c>
      <c r="K44" s="67">
        <v>2.6091856705751201E-2</v>
      </c>
      <c r="L44" s="67">
        <v>8.5714048932764894E-2</v>
      </c>
      <c r="M44" s="67">
        <v>0.19575413177911399</v>
      </c>
      <c r="N44" s="67">
        <v>0.199730684435526</v>
      </c>
    </row>
    <row r="45" spans="1:14" x14ac:dyDescent="0.35">
      <c r="A45" s="35" t="s">
        <v>85</v>
      </c>
      <c r="B45" s="35" t="s">
        <v>86</v>
      </c>
      <c r="C45" s="35" t="s">
        <v>104</v>
      </c>
      <c r="D45" s="35"/>
      <c r="E45" s="35" t="s">
        <v>10</v>
      </c>
      <c r="F45" s="35" t="s">
        <v>11</v>
      </c>
      <c r="G45" s="38" t="s">
        <v>124</v>
      </c>
      <c r="H45" s="36" t="s">
        <v>106</v>
      </c>
      <c r="I45" s="35" t="str">
        <f t="shared" si="0"/>
        <v>Number of days HH consumed legumes / nuts / seeds (7 days) : One day</v>
      </c>
      <c r="J45" s="35" t="str">
        <f t="shared" si="1"/>
        <v>Number of days HH consumed legumes / nuts / seeds (7 days) : One dayLebanese</v>
      </c>
      <c r="K45" s="67">
        <v>0.23151955190815299</v>
      </c>
      <c r="L45" s="67">
        <v>0.10529264079153</v>
      </c>
      <c r="M45" s="67">
        <v>0.20832304855533601</v>
      </c>
      <c r="N45" s="67">
        <v>0.16591308960850101</v>
      </c>
    </row>
    <row r="46" spans="1:14" x14ac:dyDescent="0.35">
      <c r="A46" s="35" t="s">
        <v>85</v>
      </c>
      <c r="B46" s="35" t="s">
        <v>86</v>
      </c>
      <c r="C46" s="35" t="s">
        <v>104</v>
      </c>
      <c r="D46" s="35"/>
      <c r="E46" s="35" t="s">
        <v>10</v>
      </c>
      <c r="F46" s="35" t="s">
        <v>11</v>
      </c>
      <c r="G46" s="38" t="s">
        <v>124</v>
      </c>
      <c r="H46" s="36" t="s">
        <v>107</v>
      </c>
      <c r="I46" s="35" t="str">
        <f t="shared" si="0"/>
        <v>Number of days HH consumed legumes / nuts / seeds (7 days) : Two days</v>
      </c>
      <c r="J46" s="35" t="str">
        <f t="shared" si="1"/>
        <v>Number of days HH consumed legumes / nuts / seeds (7 days) : Two daysLebanese</v>
      </c>
      <c r="K46" s="67">
        <v>0.25112902122689101</v>
      </c>
      <c r="L46" s="67">
        <v>0.267073691995312</v>
      </c>
      <c r="M46" s="67">
        <v>0.203987220330345</v>
      </c>
      <c r="N46" s="67">
        <v>0.22549232113824899</v>
      </c>
    </row>
    <row r="47" spans="1:14" x14ac:dyDescent="0.35">
      <c r="A47" s="35" t="s">
        <v>85</v>
      </c>
      <c r="B47" s="35" t="s">
        <v>86</v>
      </c>
      <c r="C47" s="35" t="s">
        <v>104</v>
      </c>
      <c r="D47" s="35"/>
      <c r="E47" s="35" t="s">
        <v>10</v>
      </c>
      <c r="F47" s="35" t="s">
        <v>11</v>
      </c>
      <c r="G47" s="38" t="s">
        <v>124</v>
      </c>
      <c r="H47" s="36" t="s">
        <v>108</v>
      </c>
      <c r="I47" s="35" t="str">
        <f t="shared" si="0"/>
        <v>Number of days HH consumed legumes / nuts / seeds (7 days) : Three days</v>
      </c>
      <c r="J47" s="35" t="str">
        <f t="shared" si="1"/>
        <v>Number of days HH consumed legumes / nuts / seeds (7 days) : Three daysLebanese</v>
      </c>
      <c r="K47" s="67">
        <v>0.18851704995347501</v>
      </c>
      <c r="L47" s="67">
        <v>0.198938352458152</v>
      </c>
      <c r="M47" s="67">
        <v>0.150467381281299</v>
      </c>
      <c r="N47" s="67">
        <v>0.15941289626184299</v>
      </c>
    </row>
    <row r="48" spans="1:14" x14ac:dyDescent="0.35">
      <c r="A48" s="35" t="s">
        <v>85</v>
      </c>
      <c r="B48" s="35" t="s">
        <v>86</v>
      </c>
      <c r="C48" s="35" t="s">
        <v>104</v>
      </c>
      <c r="D48" s="35"/>
      <c r="E48" s="35" t="s">
        <v>10</v>
      </c>
      <c r="F48" s="35" t="s">
        <v>11</v>
      </c>
      <c r="G48" s="38" t="s">
        <v>124</v>
      </c>
      <c r="H48" s="36" t="s">
        <v>109</v>
      </c>
      <c r="I48" s="35" t="str">
        <f t="shared" si="0"/>
        <v>Number of days HH consumed legumes / nuts / seeds (7 days) : Four days</v>
      </c>
      <c r="J48" s="35" t="str">
        <f t="shared" si="1"/>
        <v>Number of days HH consumed legumes / nuts / seeds (7 days) : Four daysLebanese</v>
      </c>
      <c r="K48" s="67">
        <v>0.111627162791946</v>
      </c>
      <c r="L48" s="67">
        <v>0.12245680847481499</v>
      </c>
      <c r="M48" s="67">
        <v>9.2761897106982405E-2</v>
      </c>
      <c r="N48" s="67">
        <v>0.113675830887514</v>
      </c>
    </row>
    <row r="49" spans="1:14" x14ac:dyDescent="0.35">
      <c r="A49" s="35" t="s">
        <v>85</v>
      </c>
      <c r="B49" s="35" t="s">
        <v>86</v>
      </c>
      <c r="C49" s="35" t="s">
        <v>104</v>
      </c>
      <c r="D49" s="35"/>
      <c r="E49" s="35" t="s">
        <v>10</v>
      </c>
      <c r="F49" s="35" t="s">
        <v>11</v>
      </c>
      <c r="G49" s="38" t="s">
        <v>124</v>
      </c>
      <c r="H49" s="36" t="s">
        <v>110</v>
      </c>
      <c r="I49" s="35" t="str">
        <f t="shared" si="0"/>
        <v xml:space="preserve">Number of days HH consumed legumes / nuts / seeds (7 days) : Five days </v>
      </c>
      <c r="J49" s="35" t="str">
        <f t="shared" si="1"/>
        <v>Number of days HH consumed legumes / nuts / seeds (7 days) : Five days Lebanese</v>
      </c>
      <c r="K49" s="67">
        <v>8.4485094453621304E-2</v>
      </c>
      <c r="L49" s="67">
        <v>0.11357586562526099</v>
      </c>
      <c r="M49" s="67">
        <v>8.8658355177652706E-2</v>
      </c>
      <c r="N49" s="67">
        <v>8.6270832102843406E-2</v>
      </c>
    </row>
    <row r="50" spans="1:14" x14ac:dyDescent="0.35">
      <c r="A50" s="35" t="s">
        <v>85</v>
      </c>
      <c r="B50" s="35" t="s">
        <v>86</v>
      </c>
      <c r="C50" s="35" t="s">
        <v>104</v>
      </c>
      <c r="D50" s="35"/>
      <c r="E50" s="35" t="s">
        <v>10</v>
      </c>
      <c r="F50" s="35" t="s">
        <v>11</v>
      </c>
      <c r="G50" s="38" t="s">
        <v>124</v>
      </c>
      <c r="H50" s="36" t="s">
        <v>111</v>
      </c>
      <c r="I50" s="35" t="str">
        <f t="shared" si="0"/>
        <v>Number of days HH consumed legumes / nuts / seeds (7 days) : Six days</v>
      </c>
      <c r="J50" s="35" t="str">
        <f t="shared" si="1"/>
        <v>Number of days HH consumed legumes / nuts / seeds (7 days) : Six daysLebanese</v>
      </c>
      <c r="K50" s="67">
        <v>1.0703865728298701E-2</v>
      </c>
      <c r="L50" s="67">
        <v>1.8153285935098702E-2</v>
      </c>
      <c r="M50" s="67">
        <v>4.8833920734969501E-3</v>
      </c>
      <c r="N50" s="67">
        <v>9.4507616721708192E-3</v>
      </c>
    </row>
    <row r="51" spans="1:14" x14ac:dyDescent="0.35">
      <c r="A51" s="35" t="s">
        <v>85</v>
      </c>
      <c r="B51" s="35" t="s">
        <v>86</v>
      </c>
      <c r="C51" s="35" t="s">
        <v>104</v>
      </c>
      <c r="D51" s="35"/>
      <c r="E51" s="35" t="s">
        <v>10</v>
      </c>
      <c r="F51" s="35" t="s">
        <v>11</v>
      </c>
      <c r="G51" s="38" t="s">
        <v>124</v>
      </c>
      <c r="H51" s="36" t="s">
        <v>113</v>
      </c>
      <c r="I51" s="35" t="str">
        <f t="shared" si="0"/>
        <v>Number of days HH consumed legumes / nuts / seeds (7 days) : Everyday</v>
      </c>
      <c r="J51" s="35" t="str">
        <f t="shared" si="1"/>
        <v>Number of days HH consumed legumes / nuts / seeds (7 days) : EverydayLebanese</v>
      </c>
      <c r="K51" s="67">
        <v>9.59263972318639E-2</v>
      </c>
      <c r="L51" s="67">
        <v>8.8795305787065598E-2</v>
      </c>
      <c r="M51" s="67">
        <v>5.5164573695774002E-2</v>
      </c>
      <c r="N51" s="67">
        <v>4.0053583893353902E-2</v>
      </c>
    </row>
    <row r="52" spans="1:14" x14ac:dyDescent="0.35">
      <c r="A52" s="35" t="s">
        <v>85</v>
      </c>
      <c r="B52" s="35" t="s">
        <v>86</v>
      </c>
      <c r="C52" s="35" t="s">
        <v>104</v>
      </c>
      <c r="D52" s="35"/>
      <c r="E52" s="35" t="s">
        <v>10</v>
      </c>
      <c r="F52" s="35" t="s">
        <v>48</v>
      </c>
      <c r="G52" s="38" t="s">
        <v>124</v>
      </c>
      <c r="H52" s="36" t="s">
        <v>112</v>
      </c>
      <c r="I52" s="35" t="str">
        <f t="shared" si="0"/>
        <v>Number of days HH consumed legumes / nuts / seeds (7 days) : None</v>
      </c>
      <c r="J52" s="35" t="str">
        <f t="shared" si="1"/>
        <v>Number of days HH consumed legumes / nuts / seeds (7 days) : NoneMigrants</v>
      </c>
      <c r="K52" s="67">
        <v>6.1643835616438401E-2</v>
      </c>
      <c r="L52" s="67">
        <v>0.228494623655914</v>
      </c>
      <c r="M52" s="67">
        <v>3.3333333333333298E-2</v>
      </c>
      <c r="N52" s="67">
        <v>5.1851851851851899E-2</v>
      </c>
    </row>
    <row r="53" spans="1:14" x14ac:dyDescent="0.35">
      <c r="A53" s="35" t="s">
        <v>85</v>
      </c>
      <c r="B53" s="35" t="s">
        <v>86</v>
      </c>
      <c r="C53" s="35" t="s">
        <v>104</v>
      </c>
      <c r="D53" s="35"/>
      <c r="E53" s="35" t="s">
        <v>10</v>
      </c>
      <c r="F53" s="35" t="s">
        <v>48</v>
      </c>
      <c r="G53" s="38" t="s">
        <v>124</v>
      </c>
      <c r="H53" s="36" t="s">
        <v>106</v>
      </c>
      <c r="I53" s="35" t="str">
        <f t="shared" si="0"/>
        <v>Number of days HH consumed legumes / nuts / seeds (7 days) : One day</v>
      </c>
      <c r="J53" s="35" t="str">
        <f t="shared" si="1"/>
        <v>Number of days HH consumed legumes / nuts / seeds (7 days) : One dayMigrants</v>
      </c>
      <c r="K53" s="67">
        <v>7.5342465753424695E-2</v>
      </c>
      <c r="L53" s="67">
        <v>0.14516129032258099</v>
      </c>
      <c r="M53" s="67">
        <v>0.05</v>
      </c>
      <c r="N53" s="67">
        <v>0.23703703703703699</v>
      </c>
    </row>
    <row r="54" spans="1:14" x14ac:dyDescent="0.35">
      <c r="A54" s="35" t="s">
        <v>85</v>
      </c>
      <c r="B54" s="35" t="s">
        <v>86</v>
      </c>
      <c r="C54" s="35" t="s">
        <v>104</v>
      </c>
      <c r="D54" s="35"/>
      <c r="E54" s="35" t="s">
        <v>10</v>
      </c>
      <c r="F54" s="35" t="s">
        <v>48</v>
      </c>
      <c r="G54" s="38" t="s">
        <v>124</v>
      </c>
      <c r="H54" s="36" t="s">
        <v>107</v>
      </c>
      <c r="I54" s="35" t="str">
        <f t="shared" si="0"/>
        <v>Number of days HH consumed legumes / nuts / seeds (7 days) : Two days</v>
      </c>
      <c r="J54" s="35" t="str">
        <f t="shared" si="1"/>
        <v>Number of days HH consumed legumes / nuts / seeds (7 days) : Two daysMigrants</v>
      </c>
      <c r="K54" s="67">
        <v>0.150684931506849</v>
      </c>
      <c r="L54" s="67">
        <v>0.27419354838709697</v>
      </c>
      <c r="M54" s="67">
        <v>0.18333333333333299</v>
      </c>
      <c r="N54" s="67">
        <v>0.50370370370370399</v>
      </c>
    </row>
    <row r="55" spans="1:14" x14ac:dyDescent="0.35">
      <c r="A55" s="35" t="s">
        <v>85</v>
      </c>
      <c r="B55" s="35" t="s">
        <v>86</v>
      </c>
      <c r="C55" s="35" t="s">
        <v>104</v>
      </c>
      <c r="D55" s="35"/>
      <c r="E55" s="35" t="s">
        <v>10</v>
      </c>
      <c r="F55" s="35" t="s">
        <v>48</v>
      </c>
      <c r="G55" s="38" t="s">
        <v>124</v>
      </c>
      <c r="H55" s="36" t="s">
        <v>108</v>
      </c>
      <c r="I55" s="35" t="str">
        <f t="shared" si="0"/>
        <v>Number of days HH consumed legumes / nuts / seeds (7 days) : Three days</v>
      </c>
      <c r="J55" s="35" t="str">
        <f t="shared" si="1"/>
        <v>Number of days HH consumed legumes / nuts / seeds (7 days) : Three daysMigrants</v>
      </c>
      <c r="K55" s="67">
        <v>0.164383561643836</v>
      </c>
      <c r="L55" s="67">
        <v>0.16666666666666699</v>
      </c>
      <c r="M55" s="67">
        <v>0.15</v>
      </c>
      <c r="N55" s="67">
        <v>0.140740740740741</v>
      </c>
    </row>
    <row r="56" spans="1:14" x14ac:dyDescent="0.35">
      <c r="A56" s="35" t="s">
        <v>85</v>
      </c>
      <c r="B56" s="35" t="s">
        <v>86</v>
      </c>
      <c r="C56" s="35" t="s">
        <v>104</v>
      </c>
      <c r="D56" s="35"/>
      <c r="E56" s="35" t="s">
        <v>10</v>
      </c>
      <c r="F56" s="35" t="s">
        <v>48</v>
      </c>
      <c r="G56" s="38" t="s">
        <v>124</v>
      </c>
      <c r="H56" s="36" t="s">
        <v>109</v>
      </c>
      <c r="I56" s="35" t="str">
        <f t="shared" si="0"/>
        <v>Number of days HH consumed legumes / nuts / seeds (7 days) : Four days</v>
      </c>
      <c r="J56" s="35" t="str">
        <f t="shared" si="1"/>
        <v>Number of days HH consumed legumes / nuts / seeds (7 days) : Four daysMigrants</v>
      </c>
      <c r="K56" s="67">
        <v>9.5890410958904104E-2</v>
      </c>
      <c r="L56" s="67">
        <v>8.3333333333333301E-2</v>
      </c>
      <c r="M56" s="67">
        <v>0.21666666666666701</v>
      </c>
      <c r="N56" s="67">
        <v>2.2222222222222199E-2</v>
      </c>
    </row>
    <row r="57" spans="1:14" x14ac:dyDescent="0.35">
      <c r="A57" s="35" t="s">
        <v>85</v>
      </c>
      <c r="B57" s="35" t="s">
        <v>86</v>
      </c>
      <c r="C57" s="35" t="s">
        <v>104</v>
      </c>
      <c r="D57" s="35"/>
      <c r="E57" s="35" t="s">
        <v>10</v>
      </c>
      <c r="F57" s="35" t="s">
        <v>48</v>
      </c>
      <c r="G57" s="38" t="s">
        <v>124</v>
      </c>
      <c r="H57" s="36" t="s">
        <v>110</v>
      </c>
      <c r="I57" s="35" t="str">
        <f t="shared" si="0"/>
        <v xml:space="preserve">Number of days HH consumed legumes / nuts / seeds (7 days) : Five days </v>
      </c>
      <c r="J57" s="35" t="str">
        <f t="shared" si="1"/>
        <v>Number of days HH consumed legumes / nuts / seeds (7 days) : Five days Migrants</v>
      </c>
      <c r="K57" s="67">
        <v>6.1643835616438401E-2</v>
      </c>
      <c r="L57" s="67">
        <v>3.7634408602150497E-2</v>
      </c>
      <c r="M57" s="67">
        <v>0.133333333333333</v>
      </c>
      <c r="N57" s="67">
        <v>2.2222222222222199E-2</v>
      </c>
    </row>
    <row r="58" spans="1:14" x14ac:dyDescent="0.35">
      <c r="A58" s="35" t="s">
        <v>85</v>
      </c>
      <c r="B58" s="35" t="s">
        <v>86</v>
      </c>
      <c r="C58" s="35" t="s">
        <v>104</v>
      </c>
      <c r="D58" s="35"/>
      <c r="E58" s="35" t="s">
        <v>10</v>
      </c>
      <c r="F58" s="35" t="s">
        <v>48</v>
      </c>
      <c r="G58" s="38" t="s">
        <v>124</v>
      </c>
      <c r="H58" s="36" t="s">
        <v>111</v>
      </c>
      <c r="I58" s="35" t="str">
        <f t="shared" si="0"/>
        <v>Number of days HH consumed legumes / nuts / seeds (7 days) : Six days</v>
      </c>
      <c r="J58" s="35" t="str">
        <f t="shared" si="1"/>
        <v>Number of days HH consumed legumes / nuts / seeds (7 days) : Six daysMigrants</v>
      </c>
      <c r="K58" s="67">
        <v>6.8493150684931503E-3</v>
      </c>
      <c r="L58" s="67"/>
      <c r="M58" s="67">
        <v>0.116666666666667</v>
      </c>
      <c r="N58" s="67"/>
    </row>
    <row r="59" spans="1:14" x14ac:dyDescent="0.35">
      <c r="A59" s="35" t="s">
        <v>85</v>
      </c>
      <c r="B59" s="35" t="s">
        <v>86</v>
      </c>
      <c r="C59" s="35" t="s">
        <v>104</v>
      </c>
      <c r="D59" s="35"/>
      <c r="E59" s="35" t="s">
        <v>10</v>
      </c>
      <c r="F59" s="35" t="s">
        <v>48</v>
      </c>
      <c r="G59" s="38" t="s">
        <v>124</v>
      </c>
      <c r="H59" s="36" t="s">
        <v>113</v>
      </c>
      <c r="I59" s="35" t="str">
        <f t="shared" si="0"/>
        <v>Number of days HH consumed legumes / nuts / seeds (7 days) : Everyday</v>
      </c>
      <c r="J59" s="35" t="str">
        <f t="shared" si="1"/>
        <v>Number of days HH consumed legumes / nuts / seeds (7 days) : EverydayMigrants</v>
      </c>
      <c r="K59" s="67">
        <v>0.38356164383561597</v>
      </c>
      <c r="L59" s="67">
        <v>6.4516129032258104E-2</v>
      </c>
      <c r="M59" s="67">
        <v>0.116666666666667</v>
      </c>
      <c r="N59" s="67">
        <v>2.2222222222222199E-2</v>
      </c>
    </row>
    <row r="60" spans="1:14" x14ac:dyDescent="0.35">
      <c r="A60" s="35" t="s">
        <v>85</v>
      </c>
      <c r="B60" s="35" t="s">
        <v>86</v>
      </c>
      <c r="C60" s="35" t="s">
        <v>104</v>
      </c>
      <c r="D60" s="35"/>
      <c r="E60" s="35" t="s">
        <v>10</v>
      </c>
      <c r="F60" s="52" t="s">
        <v>12</v>
      </c>
      <c r="G60" s="38" t="s">
        <v>124</v>
      </c>
      <c r="H60" s="36" t="s">
        <v>112</v>
      </c>
      <c r="I60" s="35" t="str">
        <f t="shared" si="0"/>
        <v>Number of days HH consumed legumes / nuts / seeds (7 days) : None</v>
      </c>
      <c r="J60" s="35" t="str">
        <f t="shared" si="1"/>
        <v>Number of days HH consumed legumes / nuts / seeds (7 days) : NonePRL</v>
      </c>
      <c r="K60" s="67">
        <v>7.8651685393258397E-2</v>
      </c>
      <c r="L60" s="67">
        <v>0.13483146067415699</v>
      </c>
      <c r="M60" s="67">
        <v>0.10344827586206901</v>
      </c>
      <c r="N60" s="67">
        <v>0.100917431192661</v>
      </c>
    </row>
    <row r="61" spans="1:14" x14ac:dyDescent="0.35">
      <c r="A61" s="35" t="s">
        <v>85</v>
      </c>
      <c r="B61" s="35" t="s">
        <v>86</v>
      </c>
      <c r="C61" s="35" t="s">
        <v>104</v>
      </c>
      <c r="D61" s="35"/>
      <c r="E61" s="35" t="s">
        <v>10</v>
      </c>
      <c r="F61" s="52" t="s">
        <v>12</v>
      </c>
      <c r="G61" s="38" t="s">
        <v>124</v>
      </c>
      <c r="H61" s="36" t="s">
        <v>106</v>
      </c>
      <c r="I61" s="35" t="str">
        <f t="shared" si="0"/>
        <v>Number of days HH consumed legumes / nuts / seeds (7 days) : One day</v>
      </c>
      <c r="J61" s="35" t="str">
        <f t="shared" si="1"/>
        <v>Number of days HH consumed legumes / nuts / seeds (7 days) : One dayPRL</v>
      </c>
      <c r="K61" s="67">
        <v>0.174157303370786</v>
      </c>
      <c r="L61" s="67">
        <v>0.151685393258427</v>
      </c>
      <c r="M61" s="67">
        <v>0.133004926108374</v>
      </c>
      <c r="N61" s="67">
        <v>0.22935779816513799</v>
      </c>
    </row>
    <row r="62" spans="1:14" x14ac:dyDescent="0.35">
      <c r="A62" s="35" t="s">
        <v>85</v>
      </c>
      <c r="B62" s="35" t="s">
        <v>86</v>
      </c>
      <c r="C62" s="35" t="s">
        <v>104</v>
      </c>
      <c r="D62" s="35"/>
      <c r="E62" s="35" t="s">
        <v>10</v>
      </c>
      <c r="F62" s="52" t="s">
        <v>12</v>
      </c>
      <c r="G62" s="38" t="s">
        <v>124</v>
      </c>
      <c r="H62" s="36" t="s">
        <v>107</v>
      </c>
      <c r="I62" s="35" t="str">
        <f t="shared" si="0"/>
        <v>Number of days HH consumed legumes / nuts / seeds (7 days) : Two days</v>
      </c>
      <c r="J62" s="35" t="str">
        <f t="shared" si="1"/>
        <v>Number of days HH consumed legumes / nuts / seeds (7 days) : Two daysPRL</v>
      </c>
      <c r="K62" s="67">
        <v>0.202247191011236</v>
      </c>
      <c r="L62" s="67">
        <v>0.26966292134831499</v>
      </c>
      <c r="M62" s="67">
        <v>0.22167487684729101</v>
      </c>
      <c r="N62" s="67">
        <v>0.28440366972477099</v>
      </c>
    </row>
    <row r="63" spans="1:14" x14ac:dyDescent="0.35">
      <c r="A63" s="35" t="s">
        <v>85</v>
      </c>
      <c r="B63" s="35" t="s">
        <v>86</v>
      </c>
      <c r="C63" s="35" t="s">
        <v>104</v>
      </c>
      <c r="D63" s="35"/>
      <c r="E63" s="35" t="s">
        <v>10</v>
      </c>
      <c r="F63" s="52" t="s">
        <v>12</v>
      </c>
      <c r="G63" s="38" t="s">
        <v>124</v>
      </c>
      <c r="H63" s="36" t="s">
        <v>108</v>
      </c>
      <c r="I63" s="35" t="str">
        <f t="shared" si="0"/>
        <v>Number of days HH consumed legumes / nuts / seeds (7 days) : Three days</v>
      </c>
      <c r="J63" s="35" t="str">
        <f t="shared" si="1"/>
        <v>Number of days HH consumed legumes / nuts / seeds (7 days) : Three daysPRL</v>
      </c>
      <c r="K63" s="67">
        <v>0.19662921348314599</v>
      </c>
      <c r="L63" s="67">
        <v>0.224719101123595</v>
      </c>
      <c r="M63" s="67">
        <v>0.17733990147783299</v>
      </c>
      <c r="N63" s="67">
        <v>0.201834862385321</v>
      </c>
    </row>
    <row r="64" spans="1:14" x14ac:dyDescent="0.35">
      <c r="A64" s="35" t="s">
        <v>85</v>
      </c>
      <c r="B64" s="35" t="s">
        <v>86</v>
      </c>
      <c r="C64" s="35" t="s">
        <v>104</v>
      </c>
      <c r="D64" s="35"/>
      <c r="E64" s="35" t="s">
        <v>10</v>
      </c>
      <c r="F64" s="52" t="s">
        <v>12</v>
      </c>
      <c r="G64" s="38" t="s">
        <v>124</v>
      </c>
      <c r="H64" s="36" t="s">
        <v>109</v>
      </c>
      <c r="I64" s="35" t="str">
        <f t="shared" si="0"/>
        <v>Number of days HH consumed legumes / nuts / seeds (7 days) : Four days</v>
      </c>
      <c r="J64" s="35" t="str">
        <f t="shared" si="1"/>
        <v>Number of days HH consumed legumes / nuts / seeds (7 days) : Four daysPRL</v>
      </c>
      <c r="K64" s="67">
        <v>0.13483146067415699</v>
      </c>
      <c r="L64" s="67">
        <v>0.106741573033708</v>
      </c>
      <c r="M64" s="67">
        <v>0.118226600985222</v>
      </c>
      <c r="N64" s="67">
        <v>6.4220183486238494E-2</v>
      </c>
    </row>
    <row r="65" spans="1:14" x14ac:dyDescent="0.35">
      <c r="A65" s="35" t="s">
        <v>85</v>
      </c>
      <c r="B65" s="35" t="s">
        <v>86</v>
      </c>
      <c r="C65" s="35" t="s">
        <v>104</v>
      </c>
      <c r="D65" s="35"/>
      <c r="E65" s="35" t="s">
        <v>10</v>
      </c>
      <c r="F65" s="52" t="s">
        <v>12</v>
      </c>
      <c r="G65" s="38" t="s">
        <v>124</v>
      </c>
      <c r="H65" s="36" t="s">
        <v>110</v>
      </c>
      <c r="I65" s="35" t="str">
        <f t="shared" si="0"/>
        <v xml:space="preserve">Number of days HH consumed legumes / nuts / seeds (7 days) : Five days </v>
      </c>
      <c r="J65" s="35" t="str">
        <f t="shared" si="1"/>
        <v>Number of days HH consumed legumes / nuts / seeds (7 days) : Five days PRL</v>
      </c>
      <c r="K65" s="67">
        <v>0.106741573033708</v>
      </c>
      <c r="L65" s="67">
        <v>5.6179775280898903E-2</v>
      </c>
      <c r="M65" s="67">
        <v>0.197044334975369</v>
      </c>
      <c r="N65" s="67">
        <v>9.1743119266055106E-2</v>
      </c>
    </row>
    <row r="66" spans="1:14" x14ac:dyDescent="0.35">
      <c r="A66" s="35" t="s">
        <v>85</v>
      </c>
      <c r="B66" s="35" t="s">
        <v>86</v>
      </c>
      <c r="C66" s="35" t="s">
        <v>104</v>
      </c>
      <c r="D66" s="35"/>
      <c r="E66" s="35" t="s">
        <v>10</v>
      </c>
      <c r="F66" s="52" t="s">
        <v>12</v>
      </c>
      <c r="G66" s="38" t="s">
        <v>124</v>
      </c>
      <c r="H66" s="36" t="s">
        <v>111</v>
      </c>
      <c r="I66" s="35" t="str">
        <f t="shared" si="0"/>
        <v>Number of days HH consumed legumes / nuts / seeds (7 days) : Six days</v>
      </c>
      <c r="J66" s="35" t="str">
        <f t="shared" si="1"/>
        <v>Number of days HH consumed legumes / nuts / seeds (7 days) : Six daysPRL</v>
      </c>
      <c r="K66" s="67">
        <v>1.1235955056179799E-2</v>
      </c>
      <c r="L66" s="67"/>
      <c r="M66" s="67">
        <v>2.4630541871921201E-2</v>
      </c>
      <c r="N66" s="67">
        <v>9.1743119266055103E-3</v>
      </c>
    </row>
    <row r="67" spans="1:14" x14ac:dyDescent="0.35">
      <c r="A67" s="35" t="s">
        <v>85</v>
      </c>
      <c r="B67" s="35" t="s">
        <v>86</v>
      </c>
      <c r="C67" s="35" t="s">
        <v>104</v>
      </c>
      <c r="D67" s="35"/>
      <c r="E67" s="35" t="s">
        <v>10</v>
      </c>
      <c r="F67" s="52" t="s">
        <v>12</v>
      </c>
      <c r="G67" s="38" t="s">
        <v>124</v>
      </c>
      <c r="H67" s="36" t="s">
        <v>113</v>
      </c>
      <c r="I67" s="35" t="str">
        <f t="shared" ref="I67:I93" si="2">CONCATENATE(G67,H67)</f>
        <v>Number of days HH consumed legumes / nuts / seeds (7 days) : Everyday</v>
      </c>
      <c r="J67" s="35" t="str">
        <f t="shared" ref="J67:J93" si="3">CONCATENATE(G67,H67,F67)</f>
        <v>Number of days HH consumed legumes / nuts / seeds (7 days) : EverydayPRL</v>
      </c>
      <c r="K67" s="67">
        <v>9.5505617977528101E-2</v>
      </c>
      <c r="L67" s="67">
        <v>5.6179775280898903E-2</v>
      </c>
      <c r="M67" s="67">
        <v>2.4630541871921201E-2</v>
      </c>
      <c r="N67" s="67">
        <v>1.8348623853211E-2</v>
      </c>
    </row>
    <row r="68" spans="1:14" x14ac:dyDescent="0.35">
      <c r="A68" s="35" t="s">
        <v>85</v>
      </c>
      <c r="B68" s="35" t="s">
        <v>86</v>
      </c>
      <c r="C68" s="35" t="s">
        <v>104</v>
      </c>
      <c r="D68" s="35"/>
      <c r="E68" s="35" t="s">
        <v>10</v>
      </c>
      <c r="F68" s="35" t="s">
        <v>11</v>
      </c>
      <c r="G68" s="38" t="s">
        <v>133</v>
      </c>
      <c r="H68" s="36" t="s">
        <v>112</v>
      </c>
      <c r="I68" s="35" t="str">
        <f t="shared" si="2"/>
        <v>Number of days HH consumed milk and other dairy products (7 days) : None</v>
      </c>
      <c r="J68" s="35" t="str">
        <f t="shared" si="3"/>
        <v>Number of days HH consumed milk and other dairy products (7 days) : NoneLebanese</v>
      </c>
      <c r="K68" s="67">
        <v>0.104147006301747</v>
      </c>
      <c r="L68" s="67">
        <v>9.6689876783475695E-2</v>
      </c>
      <c r="M68" s="67">
        <v>0.24679328620053401</v>
      </c>
      <c r="N68" s="67">
        <v>0.100984535513227</v>
      </c>
    </row>
    <row r="69" spans="1:14" x14ac:dyDescent="0.35">
      <c r="A69" s="35" t="s">
        <v>85</v>
      </c>
      <c r="B69" s="35" t="s">
        <v>86</v>
      </c>
      <c r="C69" s="35" t="s">
        <v>104</v>
      </c>
      <c r="D69" s="35"/>
      <c r="E69" s="35" t="s">
        <v>10</v>
      </c>
      <c r="F69" s="35" t="s">
        <v>11</v>
      </c>
      <c r="G69" s="38" t="s">
        <v>133</v>
      </c>
      <c r="H69" s="36" t="s">
        <v>106</v>
      </c>
      <c r="I69" s="35" t="str">
        <f t="shared" si="2"/>
        <v>Number of days HH consumed milk and other dairy products (7 days) : One day</v>
      </c>
      <c r="J69" s="35" t="str">
        <f t="shared" si="3"/>
        <v>Number of days HH consumed milk and other dairy products (7 days) : One dayLebanese</v>
      </c>
      <c r="K69" s="67">
        <v>0.13994246364700899</v>
      </c>
      <c r="L69" s="67">
        <v>0.15514407465978899</v>
      </c>
      <c r="M69" s="67">
        <v>0.23528767227592601</v>
      </c>
      <c r="N69" s="67">
        <v>0.12700897162432501</v>
      </c>
    </row>
    <row r="70" spans="1:14" x14ac:dyDescent="0.35">
      <c r="A70" s="35" t="s">
        <v>85</v>
      </c>
      <c r="B70" s="35" t="s">
        <v>86</v>
      </c>
      <c r="C70" s="35" t="s">
        <v>104</v>
      </c>
      <c r="D70" s="35"/>
      <c r="E70" s="35" t="s">
        <v>10</v>
      </c>
      <c r="F70" s="35" t="s">
        <v>11</v>
      </c>
      <c r="G70" s="38" t="s">
        <v>133</v>
      </c>
      <c r="H70" s="36" t="s">
        <v>107</v>
      </c>
      <c r="I70" s="35" t="str">
        <f t="shared" si="2"/>
        <v>Number of days HH consumed milk and other dairy products (7 days) : Two days</v>
      </c>
      <c r="J70" s="35" t="str">
        <f t="shared" si="3"/>
        <v>Number of days HH consumed milk and other dairy products (7 days) : Two daysLebanese</v>
      </c>
      <c r="K70" s="67">
        <v>0.15910891991037901</v>
      </c>
      <c r="L70" s="67">
        <v>0.227234576366348</v>
      </c>
      <c r="M70" s="67">
        <v>0.161521246051513</v>
      </c>
      <c r="N70" s="67">
        <v>0.184302944235609</v>
      </c>
    </row>
    <row r="71" spans="1:14" x14ac:dyDescent="0.35">
      <c r="A71" s="35" t="s">
        <v>85</v>
      </c>
      <c r="B71" s="35" t="s">
        <v>86</v>
      </c>
      <c r="C71" s="35" t="s">
        <v>104</v>
      </c>
      <c r="D71" s="35"/>
      <c r="E71" s="35" t="s">
        <v>10</v>
      </c>
      <c r="F71" s="35" t="s">
        <v>11</v>
      </c>
      <c r="G71" s="38" t="s">
        <v>133</v>
      </c>
      <c r="H71" s="36" t="s">
        <v>108</v>
      </c>
      <c r="I71" s="35" t="str">
        <f t="shared" si="2"/>
        <v>Number of days HH consumed milk and other dairy products (7 days) : Three days</v>
      </c>
      <c r="J71" s="35" t="str">
        <f t="shared" si="3"/>
        <v>Number of days HH consumed milk and other dairy products (7 days) : Three daysLebanese</v>
      </c>
      <c r="K71" s="67">
        <v>0.166125711393521</v>
      </c>
      <c r="L71" s="67">
        <v>0.13560986518381901</v>
      </c>
      <c r="M71" s="67">
        <v>9.2765302281121897E-2</v>
      </c>
      <c r="N71" s="67">
        <v>0.127562304772914</v>
      </c>
    </row>
    <row r="72" spans="1:14" x14ac:dyDescent="0.35">
      <c r="A72" s="35" t="s">
        <v>85</v>
      </c>
      <c r="B72" s="35" t="s">
        <v>86</v>
      </c>
      <c r="C72" s="35" t="s">
        <v>104</v>
      </c>
      <c r="D72" s="35"/>
      <c r="E72" s="35" t="s">
        <v>10</v>
      </c>
      <c r="F72" s="35" t="s">
        <v>11</v>
      </c>
      <c r="G72" s="38" t="s">
        <v>133</v>
      </c>
      <c r="H72" s="36" t="s">
        <v>109</v>
      </c>
      <c r="I72" s="35" t="str">
        <f t="shared" si="2"/>
        <v>Number of days HH consumed milk and other dairy products (7 days) : Four days</v>
      </c>
      <c r="J72" s="35" t="str">
        <f t="shared" si="3"/>
        <v>Number of days HH consumed milk and other dairy products (7 days) : Four daysLebanese</v>
      </c>
      <c r="K72" s="67">
        <v>4.5965363181042898E-2</v>
      </c>
      <c r="L72" s="67">
        <v>8.8045386597808403E-2</v>
      </c>
      <c r="M72" s="67">
        <v>5.7990499403438298E-2</v>
      </c>
      <c r="N72" s="67">
        <v>8.4332700795078902E-2</v>
      </c>
    </row>
    <row r="73" spans="1:14" x14ac:dyDescent="0.35">
      <c r="A73" s="35" t="s">
        <v>85</v>
      </c>
      <c r="B73" s="35" t="s">
        <v>86</v>
      </c>
      <c r="C73" s="35" t="s">
        <v>104</v>
      </c>
      <c r="D73" s="35"/>
      <c r="E73" s="35" t="s">
        <v>10</v>
      </c>
      <c r="F73" s="35" t="s">
        <v>11</v>
      </c>
      <c r="G73" s="38" t="s">
        <v>133</v>
      </c>
      <c r="H73" s="36" t="s">
        <v>110</v>
      </c>
      <c r="I73" s="35" t="str">
        <f t="shared" si="2"/>
        <v xml:space="preserve">Number of days HH consumed milk and other dairy products (7 days) : Five days </v>
      </c>
      <c r="J73" s="35" t="str">
        <f t="shared" si="3"/>
        <v>Number of days HH consumed milk and other dairy products (7 days) : Five days Lebanese</v>
      </c>
      <c r="K73" s="67">
        <v>7.2059149935211994E-2</v>
      </c>
      <c r="L73" s="67">
        <v>6.9687117311148405E-2</v>
      </c>
      <c r="M73" s="67">
        <v>5.6013112336976402E-2</v>
      </c>
      <c r="N73" s="67">
        <v>7.3989740459329406E-2</v>
      </c>
    </row>
    <row r="74" spans="1:14" x14ac:dyDescent="0.35">
      <c r="A74" s="35" t="s">
        <v>85</v>
      </c>
      <c r="B74" s="35" t="s">
        <v>86</v>
      </c>
      <c r="C74" s="35" t="s">
        <v>104</v>
      </c>
      <c r="D74" s="35"/>
      <c r="E74" s="35" t="s">
        <v>10</v>
      </c>
      <c r="F74" s="35" t="s">
        <v>11</v>
      </c>
      <c r="G74" s="38" t="s">
        <v>133</v>
      </c>
      <c r="H74" s="36" t="s">
        <v>111</v>
      </c>
      <c r="I74" s="35" t="str">
        <f t="shared" si="2"/>
        <v>Number of days HH consumed milk and other dairy products (7 days) : Six days</v>
      </c>
      <c r="J74" s="35" t="str">
        <f t="shared" si="3"/>
        <v>Number of days HH consumed milk and other dairy products (7 days) : Six daysLebanese</v>
      </c>
      <c r="K74" s="67">
        <v>2.6062301843497102E-2</v>
      </c>
      <c r="L74" s="67">
        <v>2.0590777430797999E-2</v>
      </c>
      <c r="M74" s="67">
        <v>1.29697361674905E-2</v>
      </c>
      <c r="N74" s="67">
        <v>1.40080596105775E-2</v>
      </c>
    </row>
    <row r="75" spans="1:14" x14ac:dyDescent="0.35">
      <c r="A75" s="35" t="s">
        <v>85</v>
      </c>
      <c r="B75" s="35" t="s">
        <v>86</v>
      </c>
      <c r="C75" s="35" t="s">
        <v>104</v>
      </c>
      <c r="D75" s="35"/>
      <c r="E75" s="35" t="s">
        <v>10</v>
      </c>
      <c r="F75" s="35" t="s">
        <v>11</v>
      </c>
      <c r="G75" s="38" t="s">
        <v>133</v>
      </c>
      <c r="H75" s="36" t="s">
        <v>113</v>
      </c>
      <c r="I75" s="35" t="str">
        <f t="shared" si="2"/>
        <v>Number of days HH consumed milk and other dairy products (7 days) : Everyday</v>
      </c>
      <c r="J75" s="35" t="str">
        <f t="shared" si="3"/>
        <v>Number of days HH consumed milk and other dairy products (7 days) : EverydayLebanese</v>
      </c>
      <c r="K75" s="67">
        <v>0.28658908378759201</v>
      </c>
      <c r="L75" s="67">
        <v>0.206998325666813</v>
      </c>
      <c r="M75" s="67">
        <v>0.13665914528299999</v>
      </c>
      <c r="N75" s="67">
        <v>0.28781074298893899</v>
      </c>
    </row>
    <row r="76" spans="1:14" x14ac:dyDescent="0.35">
      <c r="A76" s="35" t="s">
        <v>85</v>
      </c>
      <c r="B76" s="35" t="s">
        <v>86</v>
      </c>
      <c r="C76" s="35" t="s">
        <v>104</v>
      </c>
      <c r="D76" s="35"/>
      <c r="E76" s="35" t="s">
        <v>10</v>
      </c>
      <c r="F76" s="35" t="s">
        <v>48</v>
      </c>
      <c r="G76" s="38" t="s">
        <v>133</v>
      </c>
      <c r="H76" s="36" t="s">
        <v>112</v>
      </c>
      <c r="I76" s="35" t="str">
        <f t="shared" si="2"/>
        <v>Number of days HH consumed milk and other dairy products (7 days) : None</v>
      </c>
      <c r="J76" s="35" t="str">
        <f t="shared" si="3"/>
        <v>Number of days HH consumed milk and other dairy products (7 days) : NoneMigrants</v>
      </c>
      <c r="K76" s="67">
        <v>0.102739726027397</v>
      </c>
      <c r="L76" s="67">
        <v>0.31451612903225801</v>
      </c>
      <c r="M76" s="67">
        <v>0.36666666666666697</v>
      </c>
      <c r="N76" s="67">
        <v>9.6296296296296297E-2</v>
      </c>
    </row>
    <row r="77" spans="1:14" x14ac:dyDescent="0.35">
      <c r="A77" s="35" t="s">
        <v>85</v>
      </c>
      <c r="B77" s="35" t="s">
        <v>86</v>
      </c>
      <c r="C77" s="35" t="s">
        <v>104</v>
      </c>
      <c r="D77" s="35"/>
      <c r="E77" s="35" t="s">
        <v>10</v>
      </c>
      <c r="F77" s="35" t="s">
        <v>48</v>
      </c>
      <c r="G77" s="38" t="s">
        <v>133</v>
      </c>
      <c r="H77" s="36" t="s">
        <v>106</v>
      </c>
      <c r="I77" s="35" t="str">
        <f t="shared" si="2"/>
        <v>Number of days HH consumed milk and other dairy products (7 days) : One day</v>
      </c>
      <c r="J77" s="35" t="str">
        <f t="shared" si="3"/>
        <v>Number of days HH consumed milk and other dairy products (7 days) : One dayMigrants</v>
      </c>
      <c r="K77" s="67">
        <v>7.5342465753424695E-2</v>
      </c>
      <c r="L77" s="67">
        <v>0.220430107526882</v>
      </c>
      <c r="M77" s="67">
        <v>0.233333333333333</v>
      </c>
      <c r="N77" s="67">
        <v>0.30370370370370398</v>
      </c>
    </row>
    <row r="78" spans="1:14" x14ac:dyDescent="0.35">
      <c r="A78" s="35" t="s">
        <v>85</v>
      </c>
      <c r="B78" s="35" t="s">
        <v>86</v>
      </c>
      <c r="C78" s="35" t="s">
        <v>104</v>
      </c>
      <c r="D78" s="35"/>
      <c r="E78" s="35" t="s">
        <v>10</v>
      </c>
      <c r="F78" s="35" t="s">
        <v>48</v>
      </c>
      <c r="G78" s="38" t="s">
        <v>133</v>
      </c>
      <c r="H78" s="36" t="s">
        <v>107</v>
      </c>
      <c r="I78" s="35" t="str">
        <f t="shared" si="2"/>
        <v>Number of days HH consumed milk and other dairy products (7 days) : Two days</v>
      </c>
      <c r="J78" s="35" t="str">
        <f t="shared" si="3"/>
        <v>Number of days HH consumed milk and other dairy products (7 days) : Two daysMigrants</v>
      </c>
      <c r="K78" s="67">
        <v>0.123287671232877</v>
      </c>
      <c r="L78" s="67">
        <v>0.19086021505376299</v>
      </c>
      <c r="M78" s="67">
        <v>0.18333333333333299</v>
      </c>
      <c r="N78" s="67">
        <v>0.30370370370370398</v>
      </c>
    </row>
    <row r="79" spans="1:14" x14ac:dyDescent="0.35">
      <c r="A79" s="35" t="s">
        <v>85</v>
      </c>
      <c r="B79" s="35" t="s">
        <v>86</v>
      </c>
      <c r="C79" s="35" t="s">
        <v>104</v>
      </c>
      <c r="D79" s="35"/>
      <c r="E79" s="35" t="s">
        <v>10</v>
      </c>
      <c r="F79" s="35" t="s">
        <v>48</v>
      </c>
      <c r="G79" s="38" t="s">
        <v>133</v>
      </c>
      <c r="H79" s="36" t="s">
        <v>108</v>
      </c>
      <c r="I79" s="35" t="str">
        <f t="shared" si="2"/>
        <v>Number of days HH consumed milk and other dairy products (7 days) : Three days</v>
      </c>
      <c r="J79" s="35" t="str">
        <f t="shared" si="3"/>
        <v>Number of days HH consumed milk and other dairy products (7 days) : Three daysMigrants</v>
      </c>
      <c r="K79" s="67">
        <v>0.123287671232877</v>
      </c>
      <c r="L79" s="67">
        <v>0.104838709677419</v>
      </c>
      <c r="M79" s="67">
        <v>1.6666666666666701E-2</v>
      </c>
      <c r="N79" s="67">
        <v>8.8888888888888906E-2</v>
      </c>
    </row>
    <row r="80" spans="1:14" x14ac:dyDescent="0.35">
      <c r="A80" s="35" t="s">
        <v>85</v>
      </c>
      <c r="B80" s="35" t="s">
        <v>86</v>
      </c>
      <c r="C80" s="35" t="s">
        <v>104</v>
      </c>
      <c r="D80" s="35"/>
      <c r="E80" s="35" t="s">
        <v>10</v>
      </c>
      <c r="F80" s="35" t="s">
        <v>48</v>
      </c>
      <c r="G80" s="38" t="s">
        <v>133</v>
      </c>
      <c r="H80" s="36" t="s">
        <v>109</v>
      </c>
      <c r="I80" s="35" t="str">
        <f t="shared" si="2"/>
        <v>Number of days HH consumed milk and other dairy products (7 days) : Four days</v>
      </c>
      <c r="J80" s="35" t="str">
        <f t="shared" si="3"/>
        <v>Number of days HH consumed milk and other dairy products (7 days) : Four daysMigrants</v>
      </c>
      <c r="K80" s="67">
        <v>8.9041095890410996E-2</v>
      </c>
      <c r="L80" s="67">
        <v>5.3763440860214999E-2</v>
      </c>
      <c r="M80" s="67">
        <v>6.6666666666666693E-2</v>
      </c>
      <c r="N80" s="67">
        <v>5.9259259259259303E-2</v>
      </c>
    </row>
    <row r="81" spans="1:14" x14ac:dyDescent="0.35">
      <c r="A81" s="35" t="s">
        <v>85</v>
      </c>
      <c r="B81" s="35" t="s">
        <v>86</v>
      </c>
      <c r="C81" s="35" t="s">
        <v>104</v>
      </c>
      <c r="D81" s="35"/>
      <c r="E81" s="35" t="s">
        <v>10</v>
      </c>
      <c r="F81" s="35" t="s">
        <v>48</v>
      </c>
      <c r="G81" s="38" t="s">
        <v>133</v>
      </c>
      <c r="H81" s="36" t="s">
        <v>110</v>
      </c>
      <c r="I81" s="35" t="str">
        <f t="shared" si="2"/>
        <v xml:space="preserve">Number of days HH consumed milk and other dairy products (7 days) : Five days </v>
      </c>
      <c r="J81" s="35" t="str">
        <f t="shared" si="3"/>
        <v>Number of days HH consumed milk and other dairy products (7 days) : Five days Migrants</v>
      </c>
      <c r="K81" s="67">
        <v>4.1095890410958902E-2</v>
      </c>
      <c r="L81" s="67">
        <v>2.9569892473118298E-2</v>
      </c>
      <c r="M81" s="67">
        <v>0.1</v>
      </c>
      <c r="N81" s="67">
        <v>4.4444444444444398E-2</v>
      </c>
    </row>
    <row r="82" spans="1:14" x14ac:dyDescent="0.35">
      <c r="A82" s="35" t="s">
        <v>85</v>
      </c>
      <c r="B82" s="35" t="s">
        <v>86</v>
      </c>
      <c r="C82" s="35" t="s">
        <v>104</v>
      </c>
      <c r="D82" s="35"/>
      <c r="E82" s="35" t="s">
        <v>10</v>
      </c>
      <c r="F82" s="35" t="s">
        <v>48</v>
      </c>
      <c r="G82" s="38" t="s">
        <v>133</v>
      </c>
      <c r="H82" s="36" t="s">
        <v>111</v>
      </c>
      <c r="I82" s="35" t="str">
        <f t="shared" si="2"/>
        <v>Number of days HH consumed milk and other dairy products (7 days) : Six days</v>
      </c>
      <c r="J82" s="35" t="str">
        <f t="shared" si="3"/>
        <v>Number of days HH consumed milk and other dairy products (7 days) : Six daysMigrants</v>
      </c>
      <c r="K82" s="67"/>
      <c r="L82" s="67">
        <v>1.0752688172042999E-2</v>
      </c>
      <c r="M82" s="67"/>
      <c r="N82" s="67">
        <v>4.4444444444444398E-2</v>
      </c>
    </row>
    <row r="83" spans="1:14" x14ac:dyDescent="0.35">
      <c r="A83" s="35" t="s">
        <v>85</v>
      </c>
      <c r="B83" s="35" t="s">
        <v>86</v>
      </c>
      <c r="C83" s="35" t="s">
        <v>104</v>
      </c>
      <c r="D83" s="35"/>
      <c r="E83" s="35" t="s">
        <v>10</v>
      </c>
      <c r="F83" s="35" t="s">
        <v>48</v>
      </c>
      <c r="G83" s="38" t="s">
        <v>133</v>
      </c>
      <c r="H83" s="36" t="s">
        <v>113</v>
      </c>
      <c r="I83" s="35" t="str">
        <f t="shared" si="2"/>
        <v>Number of days HH consumed milk and other dairy products (7 days) : Everyday</v>
      </c>
      <c r="J83" s="35" t="str">
        <f t="shared" si="3"/>
        <v>Number of days HH consumed milk and other dairy products (7 days) : EverydayMigrants</v>
      </c>
      <c r="K83" s="67">
        <v>0.44520547945205502</v>
      </c>
      <c r="L83" s="67">
        <v>7.5268817204301106E-2</v>
      </c>
      <c r="M83" s="67">
        <v>3.3333333333333298E-2</v>
      </c>
      <c r="N83" s="67">
        <v>5.9259259259259303E-2</v>
      </c>
    </row>
    <row r="84" spans="1:14" x14ac:dyDescent="0.35">
      <c r="A84" s="35" t="s">
        <v>85</v>
      </c>
      <c r="B84" s="35" t="s">
        <v>86</v>
      </c>
      <c r="C84" s="35" t="s">
        <v>104</v>
      </c>
      <c r="D84" s="35"/>
      <c r="E84" s="35" t="s">
        <v>10</v>
      </c>
      <c r="F84" s="52" t="s">
        <v>12</v>
      </c>
      <c r="G84" s="38" t="s">
        <v>133</v>
      </c>
      <c r="H84" s="36" t="s">
        <v>112</v>
      </c>
      <c r="I84" s="35" t="str">
        <f t="shared" si="2"/>
        <v>Number of days HH consumed milk and other dairy products (7 days) : None</v>
      </c>
      <c r="J84" s="35" t="str">
        <f t="shared" si="3"/>
        <v>Number of days HH consumed milk and other dairy products (7 days) : NonePRL</v>
      </c>
      <c r="K84" s="67">
        <v>0.162921348314607</v>
      </c>
      <c r="L84" s="67">
        <v>0.202247191011236</v>
      </c>
      <c r="M84" s="67">
        <v>0.31527093596059103</v>
      </c>
      <c r="N84" s="67">
        <v>0.155963302752294</v>
      </c>
    </row>
    <row r="85" spans="1:14" x14ac:dyDescent="0.35">
      <c r="A85" s="35" t="s">
        <v>85</v>
      </c>
      <c r="B85" s="35" t="s">
        <v>86</v>
      </c>
      <c r="C85" s="35" t="s">
        <v>104</v>
      </c>
      <c r="D85" s="35"/>
      <c r="E85" s="35" t="s">
        <v>10</v>
      </c>
      <c r="F85" s="52" t="s">
        <v>12</v>
      </c>
      <c r="G85" s="38" t="s">
        <v>133</v>
      </c>
      <c r="H85" s="36" t="s">
        <v>106</v>
      </c>
      <c r="I85" s="35" t="str">
        <f t="shared" si="2"/>
        <v>Number of days HH consumed milk and other dairy products (7 days) : One day</v>
      </c>
      <c r="J85" s="35" t="str">
        <f t="shared" si="3"/>
        <v>Number of days HH consumed milk and other dairy products (7 days) : One dayPRL</v>
      </c>
      <c r="K85" s="67">
        <v>0.174157303370786</v>
      </c>
      <c r="L85" s="67">
        <v>0.26404494382022498</v>
      </c>
      <c r="M85" s="67">
        <v>0.17733990147783299</v>
      </c>
      <c r="N85" s="67">
        <v>0.22018348623853201</v>
      </c>
    </row>
    <row r="86" spans="1:14" x14ac:dyDescent="0.35">
      <c r="A86" s="35" t="s">
        <v>85</v>
      </c>
      <c r="B86" s="35" t="s">
        <v>86</v>
      </c>
      <c r="C86" s="35" t="s">
        <v>104</v>
      </c>
      <c r="D86" s="35"/>
      <c r="E86" s="35" t="s">
        <v>10</v>
      </c>
      <c r="F86" s="52" t="s">
        <v>12</v>
      </c>
      <c r="G86" s="38" t="s">
        <v>133</v>
      </c>
      <c r="H86" s="36" t="s">
        <v>107</v>
      </c>
      <c r="I86" s="35" t="str">
        <f t="shared" si="2"/>
        <v>Number of days HH consumed milk and other dairy products (7 days) : Two days</v>
      </c>
      <c r="J86" s="35" t="str">
        <f t="shared" si="3"/>
        <v>Number of days HH consumed milk and other dairy products (7 days) : Two daysPRL</v>
      </c>
      <c r="K86" s="67">
        <v>0.14606741573033699</v>
      </c>
      <c r="L86" s="67">
        <v>0.202247191011236</v>
      </c>
      <c r="M86" s="67">
        <v>0.20689655172413801</v>
      </c>
      <c r="N86" s="67">
        <v>0.146788990825688</v>
      </c>
    </row>
    <row r="87" spans="1:14" x14ac:dyDescent="0.35">
      <c r="A87" s="35" t="s">
        <v>85</v>
      </c>
      <c r="B87" s="35" t="s">
        <v>86</v>
      </c>
      <c r="C87" s="35" t="s">
        <v>104</v>
      </c>
      <c r="D87" s="35"/>
      <c r="E87" s="35" t="s">
        <v>10</v>
      </c>
      <c r="F87" s="52" t="s">
        <v>12</v>
      </c>
      <c r="G87" s="38" t="s">
        <v>133</v>
      </c>
      <c r="H87" s="36" t="s">
        <v>108</v>
      </c>
      <c r="I87" s="35" t="str">
        <f t="shared" si="2"/>
        <v>Number of days HH consumed milk and other dairy products (7 days) : Three days</v>
      </c>
      <c r="J87" s="35" t="str">
        <f t="shared" si="3"/>
        <v>Number of days HH consumed milk and other dairy products (7 days) : Three daysPRL</v>
      </c>
      <c r="K87" s="67">
        <v>0.12921348314606701</v>
      </c>
      <c r="L87" s="67">
        <v>0.112359550561798</v>
      </c>
      <c r="M87" s="67">
        <v>6.8965517241379296E-2</v>
      </c>
      <c r="N87" s="67">
        <v>0.13761467889908299</v>
      </c>
    </row>
    <row r="88" spans="1:14" x14ac:dyDescent="0.35">
      <c r="A88" s="35" t="s">
        <v>85</v>
      </c>
      <c r="B88" s="35" t="s">
        <v>86</v>
      </c>
      <c r="C88" s="35" t="s">
        <v>104</v>
      </c>
      <c r="D88" s="35"/>
      <c r="E88" s="35" t="s">
        <v>10</v>
      </c>
      <c r="F88" s="52" t="s">
        <v>12</v>
      </c>
      <c r="G88" s="38" t="s">
        <v>133</v>
      </c>
      <c r="H88" s="36" t="s">
        <v>109</v>
      </c>
      <c r="I88" s="35" t="str">
        <f t="shared" si="2"/>
        <v>Number of days HH consumed milk and other dairy products (7 days) : Four days</v>
      </c>
      <c r="J88" s="35" t="str">
        <f t="shared" si="3"/>
        <v>Number of days HH consumed milk and other dairy products (7 days) : Four daysPRL</v>
      </c>
      <c r="K88" s="67">
        <v>4.49438202247191E-2</v>
      </c>
      <c r="L88" s="67">
        <v>5.6179775280898903E-2</v>
      </c>
      <c r="M88" s="67">
        <v>6.4039408866995107E-2</v>
      </c>
      <c r="N88" s="67">
        <v>5.5045871559633003E-2</v>
      </c>
    </row>
    <row r="89" spans="1:14" x14ac:dyDescent="0.35">
      <c r="A89" s="35" t="s">
        <v>85</v>
      </c>
      <c r="B89" s="35" t="s">
        <v>86</v>
      </c>
      <c r="C89" s="35" t="s">
        <v>104</v>
      </c>
      <c r="D89" s="35"/>
      <c r="E89" s="35" t="s">
        <v>10</v>
      </c>
      <c r="F89" s="52" t="s">
        <v>12</v>
      </c>
      <c r="G89" s="38" t="s">
        <v>133</v>
      </c>
      <c r="H89" s="36" t="s">
        <v>110</v>
      </c>
      <c r="I89" s="35" t="str">
        <f t="shared" si="2"/>
        <v xml:space="preserve">Number of days HH consumed milk and other dairy products (7 days) : Five days </v>
      </c>
      <c r="J89" s="35" t="str">
        <f t="shared" si="3"/>
        <v>Number of days HH consumed milk and other dairy products (7 days) : Five days PRL</v>
      </c>
      <c r="K89" s="67">
        <v>5.0561797752809001E-2</v>
      </c>
      <c r="L89" s="67">
        <v>3.9325842696629199E-2</v>
      </c>
      <c r="M89" s="67">
        <v>2.95566502463054E-2</v>
      </c>
      <c r="N89" s="67">
        <v>5.5045871559633003E-2</v>
      </c>
    </row>
    <row r="90" spans="1:14" x14ac:dyDescent="0.35">
      <c r="A90" s="35" t="s">
        <v>85</v>
      </c>
      <c r="B90" s="35" t="s">
        <v>86</v>
      </c>
      <c r="C90" s="35" t="s">
        <v>104</v>
      </c>
      <c r="D90" s="35"/>
      <c r="E90" s="35" t="s">
        <v>10</v>
      </c>
      <c r="F90" s="52" t="s">
        <v>12</v>
      </c>
      <c r="G90" s="38" t="s">
        <v>133</v>
      </c>
      <c r="H90" s="36" t="s">
        <v>111</v>
      </c>
      <c r="I90" s="35" t="str">
        <f t="shared" si="2"/>
        <v>Number of days HH consumed milk and other dairy products (7 days) : Six days</v>
      </c>
      <c r="J90" s="35" t="str">
        <f t="shared" si="3"/>
        <v>Number of days HH consumed milk and other dairy products (7 days) : Six daysPRL</v>
      </c>
      <c r="K90" s="67">
        <v>5.6179775280898901E-3</v>
      </c>
      <c r="L90" s="67"/>
      <c r="M90" s="67"/>
      <c r="N90" s="67">
        <v>4.5871559633027498E-2</v>
      </c>
    </row>
    <row r="91" spans="1:14" x14ac:dyDescent="0.35">
      <c r="A91" s="35" t="s">
        <v>85</v>
      </c>
      <c r="B91" s="35" t="s">
        <v>86</v>
      </c>
      <c r="C91" s="35" t="s">
        <v>104</v>
      </c>
      <c r="D91" s="35"/>
      <c r="E91" s="35" t="s">
        <v>10</v>
      </c>
      <c r="F91" s="52" t="s">
        <v>12</v>
      </c>
      <c r="G91" s="38" t="s">
        <v>133</v>
      </c>
      <c r="H91" s="36" t="s">
        <v>113</v>
      </c>
      <c r="I91" s="35" t="str">
        <f t="shared" si="2"/>
        <v>Number of days HH consumed milk and other dairy products (7 days) : Everyday</v>
      </c>
      <c r="J91" s="35" t="str">
        <f t="shared" si="3"/>
        <v>Number of days HH consumed milk and other dairy products (7 days) : EverydayPRL</v>
      </c>
      <c r="K91" s="67">
        <v>0.28651685393258403</v>
      </c>
      <c r="L91" s="67">
        <v>0.123595505617978</v>
      </c>
      <c r="M91" s="67">
        <v>0.13793103448275901</v>
      </c>
      <c r="N91" s="67">
        <v>0.18348623853210999</v>
      </c>
    </row>
    <row r="92" spans="1:14" x14ac:dyDescent="0.35">
      <c r="A92" s="35" t="s">
        <v>85</v>
      </c>
      <c r="B92" s="35" t="s">
        <v>86</v>
      </c>
      <c r="C92" s="35" t="s">
        <v>104</v>
      </c>
      <c r="D92" s="35"/>
      <c r="E92" s="35" t="s">
        <v>10</v>
      </c>
      <c r="F92" s="35" t="s">
        <v>11</v>
      </c>
      <c r="G92" s="38" t="s">
        <v>146</v>
      </c>
      <c r="H92" s="36" t="s">
        <v>112</v>
      </c>
      <c r="I92" s="35" t="str">
        <f t="shared" si="2"/>
        <v>Number of days HH consumed meat, fish and eggs (7 days) : None</v>
      </c>
      <c r="J92" s="35" t="str">
        <f t="shared" si="3"/>
        <v>Number of days HH consumed meat, fish and eggs (7 days) : NoneLebanese</v>
      </c>
      <c r="K92" s="67">
        <v>0.28560792597581097</v>
      </c>
      <c r="L92" s="67">
        <v>0.223197448500943</v>
      </c>
      <c r="M92" s="67">
        <v>0.43055848250649198</v>
      </c>
      <c r="N92" s="67">
        <v>0.33998011291043101</v>
      </c>
    </row>
    <row r="93" spans="1:14" x14ac:dyDescent="0.35">
      <c r="A93" s="35" t="s">
        <v>85</v>
      </c>
      <c r="B93" s="35" t="s">
        <v>86</v>
      </c>
      <c r="C93" s="35" t="s">
        <v>104</v>
      </c>
      <c r="D93" s="35"/>
      <c r="E93" s="35" t="s">
        <v>10</v>
      </c>
      <c r="F93" s="35" t="s">
        <v>11</v>
      </c>
      <c r="G93" s="38" t="s">
        <v>146</v>
      </c>
      <c r="H93" s="36" t="s">
        <v>106</v>
      </c>
      <c r="I93" s="35" t="str">
        <f t="shared" si="2"/>
        <v>Number of days HH consumed meat, fish and eggs (7 days) : One day</v>
      </c>
      <c r="J93" s="35" t="str">
        <f t="shared" si="3"/>
        <v>Number of days HH consumed meat, fish and eggs (7 days) : One dayLebanese</v>
      </c>
      <c r="K93" s="67">
        <v>0.36867304092831299</v>
      </c>
      <c r="L93" s="67">
        <v>0.36138112420219298</v>
      </c>
      <c r="M93" s="67">
        <v>0.32044876104559999</v>
      </c>
      <c r="N93" s="67">
        <v>0.32762371469152801</v>
      </c>
    </row>
    <row r="94" spans="1:14" x14ac:dyDescent="0.35">
      <c r="A94" s="35" t="s">
        <v>85</v>
      </c>
      <c r="B94" s="35" t="s">
        <v>86</v>
      </c>
      <c r="C94" s="35" t="s">
        <v>104</v>
      </c>
      <c r="D94" s="35"/>
      <c r="E94" s="35" t="s">
        <v>10</v>
      </c>
      <c r="F94" s="35" t="s">
        <v>11</v>
      </c>
      <c r="G94" s="38" t="s">
        <v>146</v>
      </c>
      <c r="H94" s="36" t="s">
        <v>107</v>
      </c>
      <c r="I94" s="35" t="str">
        <f>CONCATENATE(G94,H94)</f>
        <v>Number of days HH consumed meat, fish and eggs (7 days) : Two days</v>
      </c>
      <c r="J94" s="35" t="str">
        <f>CONCATENATE(G94,H94,F94)</f>
        <v>Number of days HH consumed meat, fish and eggs (7 days) : Two daysLebanese</v>
      </c>
      <c r="K94" s="67">
        <v>0.171221262411414</v>
      </c>
      <c r="L94" s="67">
        <v>0.230839613864284</v>
      </c>
      <c r="M94" s="67">
        <v>0.14365008968968901</v>
      </c>
      <c r="N94" s="67">
        <v>0.17503317440711899</v>
      </c>
    </row>
    <row r="95" spans="1:14" x14ac:dyDescent="0.35">
      <c r="A95" s="35" t="s">
        <v>85</v>
      </c>
      <c r="B95" s="35" t="s">
        <v>86</v>
      </c>
      <c r="C95" s="35" t="s">
        <v>104</v>
      </c>
      <c r="D95" s="35"/>
      <c r="E95" s="35" t="s">
        <v>10</v>
      </c>
      <c r="F95" s="35" t="s">
        <v>11</v>
      </c>
      <c r="G95" s="38" t="s">
        <v>146</v>
      </c>
      <c r="H95" s="36" t="s">
        <v>108</v>
      </c>
      <c r="I95" s="35" t="str">
        <f t="shared" ref="I95:I147" si="4">CONCATENATE(G95,H95)</f>
        <v>Number of days HH consumed meat, fish and eggs (7 days) : Three days</v>
      </c>
      <c r="J95" s="35" t="str">
        <f t="shared" ref="J95:J147" si="5">CONCATENATE(G95,H95,F95)</f>
        <v>Number of days HH consumed meat, fish and eggs (7 days) : Three daysLebanese</v>
      </c>
      <c r="K95" s="67">
        <v>8.3180012277733598E-2</v>
      </c>
      <c r="L95" s="67">
        <v>9.4242314987466297E-2</v>
      </c>
      <c r="M95" s="67">
        <v>5.7446387650489698E-2</v>
      </c>
      <c r="N95" s="67">
        <v>4.3254099987582E-2</v>
      </c>
    </row>
    <row r="96" spans="1:14" x14ac:dyDescent="0.35">
      <c r="A96" s="35" t="s">
        <v>85</v>
      </c>
      <c r="B96" s="35" t="s">
        <v>86</v>
      </c>
      <c r="C96" s="35" t="s">
        <v>104</v>
      </c>
      <c r="D96" s="35"/>
      <c r="E96" s="35" t="s">
        <v>10</v>
      </c>
      <c r="F96" s="35" t="s">
        <v>11</v>
      </c>
      <c r="G96" s="38" t="s">
        <v>146</v>
      </c>
      <c r="H96" s="36" t="s">
        <v>109</v>
      </c>
      <c r="I96" s="35" t="str">
        <f t="shared" si="4"/>
        <v>Number of days HH consumed meat, fish and eggs (7 days) : Four days</v>
      </c>
      <c r="J96" s="35" t="str">
        <f t="shared" si="5"/>
        <v>Number of days HH consumed meat, fish and eggs (7 days) : Four daysLebanese</v>
      </c>
      <c r="K96" s="67">
        <v>2.65351109358282E-2</v>
      </c>
      <c r="L96" s="67">
        <v>4.1518973234177602E-2</v>
      </c>
      <c r="M96" s="67">
        <v>2.5710368522512E-2</v>
      </c>
      <c r="N96" s="67">
        <v>6.7996612775534898E-2</v>
      </c>
    </row>
    <row r="97" spans="1:14" x14ac:dyDescent="0.35">
      <c r="A97" s="35" t="s">
        <v>85</v>
      </c>
      <c r="B97" s="35" t="s">
        <v>86</v>
      </c>
      <c r="C97" s="35" t="s">
        <v>104</v>
      </c>
      <c r="D97" s="35"/>
      <c r="E97" s="35" t="s">
        <v>10</v>
      </c>
      <c r="F97" s="35" t="s">
        <v>11</v>
      </c>
      <c r="G97" s="38" t="s">
        <v>146</v>
      </c>
      <c r="H97" s="36" t="s">
        <v>110</v>
      </c>
      <c r="I97" s="35" t="str">
        <f t="shared" si="4"/>
        <v xml:space="preserve">Number of days HH consumed meat, fish and eggs (7 days) : Five days </v>
      </c>
      <c r="J97" s="35" t="str">
        <f t="shared" si="5"/>
        <v>Number of days HH consumed meat, fish and eggs (7 days) : Five days Lebanese</v>
      </c>
      <c r="K97" s="67">
        <v>2.29568722325788E-2</v>
      </c>
      <c r="L97" s="67">
        <v>1.897036284192E-2</v>
      </c>
      <c r="M97" s="67">
        <v>7.5286574370842796E-3</v>
      </c>
      <c r="N97" s="67">
        <v>2.35469064038724E-2</v>
      </c>
    </row>
    <row r="98" spans="1:14" x14ac:dyDescent="0.35">
      <c r="A98" s="35" t="s">
        <v>85</v>
      </c>
      <c r="B98" s="35" t="s">
        <v>86</v>
      </c>
      <c r="C98" s="35" t="s">
        <v>104</v>
      </c>
      <c r="D98" s="35"/>
      <c r="E98" s="35" t="s">
        <v>10</v>
      </c>
      <c r="F98" s="35" t="s">
        <v>11</v>
      </c>
      <c r="G98" s="38" t="s">
        <v>146</v>
      </c>
      <c r="H98" s="36" t="s">
        <v>111</v>
      </c>
      <c r="I98" s="35" t="str">
        <f t="shared" si="4"/>
        <v>Number of days HH consumed meat, fish and eggs (7 days) : Six days</v>
      </c>
      <c r="J98" s="35" t="str">
        <f t="shared" si="5"/>
        <v>Number of days HH consumed meat, fish and eggs (7 days) : Six daysLebanese</v>
      </c>
      <c r="K98" s="67">
        <v>1.8962614743387E-3</v>
      </c>
      <c r="L98" s="67">
        <v>2.3475455679766301E-3</v>
      </c>
      <c r="M98" s="67">
        <v>5.5403887290394202E-4</v>
      </c>
      <c r="N98" s="67">
        <v>7.40892290322485E-3</v>
      </c>
    </row>
    <row r="99" spans="1:14" x14ac:dyDescent="0.35">
      <c r="A99" s="35" t="s">
        <v>85</v>
      </c>
      <c r="B99" s="35" t="s">
        <v>86</v>
      </c>
      <c r="C99" s="35" t="s">
        <v>104</v>
      </c>
      <c r="D99" s="35"/>
      <c r="E99" s="35" t="s">
        <v>10</v>
      </c>
      <c r="F99" s="35" t="s">
        <v>11</v>
      </c>
      <c r="G99" s="38" t="s">
        <v>146</v>
      </c>
      <c r="H99" s="36" t="s">
        <v>113</v>
      </c>
      <c r="I99" s="35" t="str">
        <f t="shared" si="4"/>
        <v>Number of days HH consumed meat, fish and eggs (7 days) : Everyday</v>
      </c>
      <c r="J99" s="35" t="str">
        <f t="shared" si="5"/>
        <v>Number of days HH consumed meat, fish and eggs (7 days) : EverydayLebanese</v>
      </c>
      <c r="K99" s="67">
        <v>3.9929513763984098E-2</v>
      </c>
      <c r="L99" s="67">
        <v>2.7502616801039902E-2</v>
      </c>
      <c r="M99" s="67">
        <v>1.41032142752289E-2</v>
      </c>
      <c r="N99" s="67">
        <v>1.51564559207085E-2</v>
      </c>
    </row>
    <row r="100" spans="1:14" x14ac:dyDescent="0.35">
      <c r="A100" s="35" t="s">
        <v>85</v>
      </c>
      <c r="B100" s="35" t="s">
        <v>86</v>
      </c>
      <c r="C100" s="35" t="s">
        <v>104</v>
      </c>
      <c r="D100" s="35"/>
      <c r="E100" s="35" t="s">
        <v>10</v>
      </c>
      <c r="F100" s="35" t="s">
        <v>48</v>
      </c>
      <c r="G100" s="38" t="s">
        <v>146</v>
      </c>
      <c r="H100" s="36" t="s">
        <v>112</v>
      </c>
      <c r="I100" s="35" t="str">
        <f t="shared" si="4"/>
        <v>Number of days HH consumed meat, fish and eggs (7 days) : None</v>
      </c>
      <c r="J100" s="35" t="str">
        <f t="shared" si="5"/>
        <v>Number of days HH consumed meat, fish and eggs (7 days) : NoneMigrants</v>
      </c>
      <c r="K100" s="67">
        <v>0.15753424657534201</v>
      </c>
      <c r="L100" s="67">
        <v>0.43010752688171999</v>
      </c>
      <c r="M100" s="67">
        <v>0.51666666666666705</v>
      </c>
      <c r="N100" s="67">
        <v>0.31851851851851898</v>
      </c>
    </row>
    <row r="101" spans="1:14" x14ac:dyDescent="0.35">
      <c r="A101" s="35" t="s">
        <v>85</v>
      </c>
      <c r="B101" s="35" t="s">
        <v>86</v>
      </c>
      <c r="C101" s="35" t="s">
        <v>104</v>
      </c>
      <c r="D101" s="35"/>
      <c r="E101" s="35" t="s">
        <v>10</v>
      </c>
      <c r="F101" s="35" t="s">
        <v>48</v>
      </c>
      <c r="G101" s="38" t="s">
        <v>146</v>
      </c>
      <c r="H101" s="36" t="s">
        <v>106</v>
      </c>
      <c r="I101" s="35" t="str">
        <f t="shared" si="4"/>
        <v>Number of days HH consumed meat, fish and eggs (7 days) : One day</v>
      </c>
      <c r="J101" s="35" t="str">
        <f t="shared" si="5"/>
        <v>Number of days HH consumed meat, fish and eggs (7 days) : One dayMigrants</v>
      </c>
      <c r="K101" s="67">
        <v>0.17808219178082199</v>
      </c>
      <c r="L101" s="67">
        <v>0.27419354838709697</v>
      </c>
      <c r="M101" s="67">
        <v>0.266666666666667</v>
      </c>
      <c r="N101" s="67">
        <v>0.44444444444444398</v>
      </c>
    </row>
    <row r="102" spans="1:14" x14ac:dyDescent="0.35">
      <c r="A102" s="35" t="s">
        <v>85</v>
      </c>
      <c r="B102" s="35" t="s">
        <v>86</v>
      </c>
      <c r="C102" s="35" t="s">
        <v>104</v>
      </c>
      <c r="D102" s="35"/>
      <c r="E102" s="35" t="s">
        <v>10</v>
      </c>
      <c r="F102" s="35" t="s">
        <v>48</v>
      </c>
      <c r="G102" s="38" t="s">
        <v>146</v>
      </c>
      <c r="H102" s="36" t="s">
        <v>107</v>
      </c>
      <c r="I102" s="35" t="str">
        <f t="shared" si="4"/>
        <v>Number of days HH consumed meat, fish and eggs (7 days) : Two days</v>
      </c>
      <c r="J102" s="35" t="str">
        <f t="shared" si="5"/>
        <v>Number of days HH consumed meat, fish and eggs (7 days) : Two daysMigrants</v>
      </c>
      <c r="K102" s="67">
        <v>0.13013698630136999</v>
      </c>
      <c r="L102" s="67">
        <v>0.15322580645161299</v>
      </c>
      <c r="M102" s="67">
        <v>0.1</v>
      </c>
      <c r="N102" s="67">
        <v>9.6296296296296297E-2</v>
      </c>
    </row>
    <row r="103" spans="1:14" x14ac:dyDescent="0.35">
      <c r="A103" s="35" t="s">
        <v>85</v>
      </c>
      <c r="B103" s="35" t="s">
        <v>86</v>
      </c>
      <c r="C103" s="35" t="s">
        <v>104</v>
      </c>
      <c r="D103" s="35"/>
      <c r="E103" s="35" t="s">
        <v>10</v>
      </c>
      <c r="F103" s="35" t="s">
        <v>48</v>
      </c>
      <c r="G103" s="38" t="s">
        <v>146</v>
      </c>
      <c r="H103" s="36" t="s">
        <v>108</v>
      </c>
      <c r="I103" s="35" t="str">
        <f t="shared" si="4"/>
        <v>Number of days HH consumed meat, fish and eggs (7 days) : Three days</v>
      </c>
      <c r="J103" s="35" t="str">
        <f t="shared" si="5"/>
        <v>Number of days HH consumed meat, fish and eggs (7 days) : Three daysMigrants</v>
      </c>
      <c r="K103" s="67">
        <v>0.13698630136986301</v>
      </c>
      <c r="L103" s="67">
        <v>7.79569892473118E-2</v>
      </c>
      <c r="M103" s="67">
        <v>0.05</v>
      </c>
      <c r="N103" s="67">
        <v>8.1481481481481502E-2</v>
      </c>
    </row>
    <row r="104" spans="1:14" x14ac:dyDescent="0.35">
      <c r="A104" s="35" t="s">
        <v>85</v>
      </c>
      <c r="B104" s="35" t="s">
        <v>86</v>
      </c>
      <c r="C104" s="35" t="s">
        <v>104</v>
      </c>
      <c r="D104" s="35"/>
      <c r="E104" s="35" t="s">
        <v>10</v>
      </c>
      <c r="F104" s="35" t="s">
        <v>48</v>
      </c>
      <c r="G104" s="38" t="s">
        <v>146</v>
      </c>
      <c r="H104" s="36" t="s">
        <v>109</v>
      </c>
      <c r="I104" s="35" t="str">
        <f t="shared" si="4"/>
        <v>Number of days HH consumed meat, fish and eggs (7 days) : Four days</v>
      </c>
      <c r="J104" s="35" t="str">
        <f t="shared" si="5"/>
        <v>Number of days HH consumed meat, fish and eggs (7 days) : Four daysMigrants</v>
      </c>
      <c r="K104" s="67">
        <v>3.42465753424658E-2</v>
      </c>
      <c r="L104" s="67">
        <v>3.4946236559139802E-2</v>
      </c>
      <c r="M104" s="67">
        <v>3.3333333333333298E-2</v>
      </c>
      <c r="N104" s="67">
        <v>2.2222222222222199E-2</v>
      </c>
    </row>
    <row r="105" spans="1:14" x14ac:dyDescent="0.35">
      <c r="A105" s="35" t="s">
        <v>85</v>
      </c>
      <c r="B105" s="35" t="s">
        <v>86</v>
      </c>
      <c r="C105" s="35" t="s">
        <v>104</v>
      </c>
      <c r="D105" s="35"/>
      <c r="E105" s="35" t="s">
        <v>10</v>
      </c>
      <c r="F105" s="35" t="s">
        <v>48</v>
      </c>
      <c r="G105" s="38" t="s">
        <v>146</v>
      </c>
      <c r="H105" s="36" t="s">
        <v>110</v>
      </c>
      <c r="I105" s="35" t="str">
        <f t="shared" si="4"/>
        <v xml:space="preserve">Number of days HH consumed meat, fish and eggs (7 days) : Five days </v>
      </c>
      <c r="J105" s="35" t="str">
        <f t="shared" si="5"/>
        <v>Number of days HH consumed meat, fish and eggs (7 days) : Five days Migrants</v>
      </c>
      <c r="K105" s="67">
        <v>4.1095890410958902E-2</v>
      </c>
      <c r="L105" s="67">
        <v>8.0645161290322596E-3</v>
      </c>
      <c r="M105" s="67">
        <v>1.6666666666666701E-2</v>
      </c>
      <c r="N105" s="67">
        <v>7.4074074074074103E-3</v>
      </c>
    </row>
    <row r="106" spans="1:14" x14ac:dyDescent="0.35">
      <c r="A106" s="35" t="s">
        <v>85</v>
      </c>
      <c r="B106" s="35" t="s">
        <v>86</v>
      </c>
      <c r="C106" s="35" t="s">
        <v>104</v>
      </c>
      <c r="D106" s="35"/>
      <c r="E106" s="35" t="s">
        <v>10</v>
      </c>
      <c r="F106" s="35" t="s">
        <v>48</v>
      </c>
      <c r="G106" s="38" t="s">
        <v>146</v>
      </c>
      <c r="H106" s="36" t="s">
        <v>111</v>
      </c>
      <c r="I106" s="35" t="str">
        <f t="shared" si="4"/>
        <v>Number of days HH consumed meat, fish and eggs (7 days) : Six days</v>
      </c>
      <c r="J106" s="35" t="str">
        <f t="shared" si="5"/>
        <v>Number of days HH consumed meat, fish and eggs (7 days) : Six daysMigrants</v>
      </c>
      <c r="K106" s="67">
        <v>1.3698630136986301E-2</v>
      </c>
      <c r="L106" s="67">
        <v>2.6881720430107499E-3</v>
      </c>
      <c r="M106" s="67">
        <v>1.6666666666666701E-2</v>
      </c>
      <c r="N106" s="67"/>
    </row>
    <row r="107" spans="1:14" x14ac:dyDescent="0.35">
      <c r="A107" s="35" t="s">
        <v>85</v>
      </c>
      <c r="B107" s="35" t="s">
        <v>86</v>
      </c>
      <c r="C107" s="35" t="s">
        <v>104</v>
      </c>
      <c r="D107" s="35"/>
      <c r="E107" s="35" t="s">
        <v>10</v>
      </c>
      <c r="F107" s="35" t="s">
        <v>48</v>
      </c>
      <c r="G107" s="38" t="s">
        <v>146</v>
      </c>
      <c r="H107" s="36" t="s">
        <v>113</v>
      </c>
      <c r="I107" s="35" t="str">
        <f t="shared" si="4"/>
        <v>Number of days HH consumed meat, fish and eggs (7 days) : Everyday</v>
      </c>
      <c r="J107" s="35" t="str">
        <f t="shared" si="5"/>
        <v>Number of days HH consumed meat, fish and eggs (7 days) : EverydayMigrants</v>
      </c>
      <c r="K107" s="67">
        <v>0.30821917808219201</v>
      </c>
      <c r="L107" s="67">
        <v>1.8817204301075301E-2</v>
      </c>
      <c r="M107" s="67"/>
      <c r="N107" s="67">
        <v>2.96296296296296E-2</v>
      </c>
    </row>
    <row r="108" spans="1:14" x14ac:dyDescent="0.35">
      <c r="A108" s="35" t="s">
        <v>85</v>
      </c>
      <c r="B108" s="35" t="s">
        <v>86</v>
      </c>
      <c r="C108" s="35" t="s">
        <v>104</v>
      </c>
      <c r="D108" s="35"/>
      <c r="E108" s="35" t="s">
        <v>10</v>
      </c>
      <c r="F108" s="52" t="s">
        <v>12</v>
      </c>
      <c r="G108" s="38" t="s">
        <v>146</v>
      </c>
      <c r="H108" s="36" t="s">
        <v>112</v>
      </c>
      <c r="I108" s="35" t="str">
        <f t="shared" si="4"/>
        <v>Number of days HH consumed meat, fish and eggs (7 days) : None</v>
      </c>
      <c r="J108" s="35" t="str">
        <f t="shared" si="5"/>
        <v>Number of days HH consumed meat, fish and eggs (7 days) : NonePRL</v>
      </c>
      <c r="K108" s="67">
        <v>0.24719101123595499</v>
      </c>
      <c r="L108" s="67">
        <v>0.398876404494382</v>
      </c>
      <c r="M108" s="67">
        <v>0.55665024630541904</v>
      </c>
      <c r="N108" s="67">
        <v>0.36697247706421998</v>
      </c>
    </row>
    <row r="109" spans="1:14" x14ac:dyDescent="0.35">
      <c r="A109" s="35" t="s">
        <v>85</v>
      </c>
      <c r="B109" s="35" t="s">
        <v>86</v>
      </c>
      <c r="C109" s="35" t="s">
        <v>104</v>
      </c>
      <c r="D109" s="35"/>
      <c r="E109" s="35" t="s">
        <v>10</v>
      </c>
      <c r="F109" s="52" t="s">
        <v>12</v>
      </c>
      <c r="G109" s="38" t="s">
        <v>146</v>
      </c>
      <c r="H109" s="36" t="s">
        <v>106</v>
      </c>
      <c r="I109" s="35" t="str">
        <f t="shared" si="4"/>
        <v>Number of days HH consumed meat, fish and eggs (7 days) : One day</v>
      </c>
      <c r="J109" s="35" t="str">
        <f t="shared" si="5"/>
        <v>Number of days HH consumed meat, fish and eggs (7 days) : One dayPRL</v>
      </c>
      <c r="K109" s="67">
        <v>0.44382022471910099</v>
      </c>
      <c r="L109" s="67">
        <v>0.37078651685393299</v>
      </c>
      <c r="M109" s="67">
        <v>0.28571428571428598</v>
      </c>
      <c r="N109" s="67">
        <v>0.41284403669724801</v>
      </c>
    </row>
    <row r="110" spans="1:14" x14ac:dyDescent="0.35">
      <c r="A110" s="35" t="s">
        <v>85</v>
      </c>
      <c r="B110" s="35" t="s">
        <v>86</v>
      </c>
      <c r="C110" s="35" t="s">
        <v>104</v>
      </c>
      <c r="D110" s="35"/>
      <c r="E110" s="35" t="s">
        <v>10</v>
      </c>
      <c r="F110" s="52" t="s">
        <v>12</v>
      </c>
      <c r="G110" s="38" t="s">
        <v>146</v>
      </c>
      <c r="H110" s="36" t="s">
        <v>107</v>
      </c>
      <c r="I110" s="35" t="str">
        <f t="shared" si="4"/>
        <v>Number of days HH consumed meat, fish and eggs (7 days) : Two days</v>
      </c>
      <c r="J110" s="35" t="str">
        <f t="shared" si="5"/>
        <v>Number of days HH consumed meat, fish and eggs (7 days) : Two daysPRL</v>
      </c>
      <c r="K110" s="67">
        <v>0.15730337078651699</v>
      </c>
      <c r="L110" s="67">
        <v>0.101123595505618</v>
      </c>
      <c r="M110" s="67">
        <v>0.10344827586206901</v>
      </c>
      <c r="N110" s="67">
        <v>0.16513761467889901</v>
      </c>
    </row>
    <row r="111" spans="1:14" x14ac:dyDescent="0.35">
      <c r="A111" s="35" t="s">
        <v>85</v>
      </c>
      <c r="B111" s="35" t="s">
        <v>86</v>
      </c>
      <c r="C111" s="35" t="s">
        <v>104</v>
      </c>
      <c r="D111" s="35"/>
      <c r="E111" s="35" t="s">
        <v>10</v>
      </c>
      <c r="F111" s="52" t="s">
        <v>12</v>
      </c>
      <c r="G111" s="38" t="s">
        <v>146</v>
      </c>
      <c r="H111" s="36" t="s">
        <v>108</v>
      </c>
      <c r="I111" s="35" t="str">
        <f t="shared" si="4"/>
        <v>Number of days HH consumed meat, fish and eggs (7 days) : Three days</v>
      </c>
      <c r="J111" s="35" t="str">
        <f t="shared" si="5"/>
        <v>Number of days HH consumed meat, fish and eggs (7 days) : Three daysPRL</v>
      </c>
      <c r="K111" s="67">
        <v>8.4269662921348298E-2</v>
      </c>
      <c r="L111" s="67">
        <v>7.8651685393258397E-2</v>
      </c>
      <c r="M111" s="67">
        <v>1.9704433497536901E-2</v>
      </c>
      <c r="N111" s="67">
        <v>9.1743119266055103E-3</v>
      </c>
    </row>
    <row r="112" spans="1:14" x14ac:dyDescent="0.35">
      <c r="A112" s="35" t="s">
        <v>85</v>
      </c>
      <c r="B112" s="35" t="s">
        <v>86</v>
      </c>
      <c r="C112" s="35" t="s">
        <v>104</v>
      </c>
      <c r="D112" s="35"/>
      <c r="E112" s="35" t="s">
        <v>10</v>
      </c>
      <c r="F112" s="52" t="s">
        <v>12</v>
      </c>
      <c r="G112" s="38" t="s">
        <v>146</v>
      </c>
      <c r="H112" s="36" t="s">
        <v>109</v>
      </c>
      <c r="I112" s="35" t="str">
        <f t="shared" si="4"/>
        <v>Number of days HH consumed meat, fish and eggs (7 days) : Four days</v>
      </c>
      <c r="J112" s="35" t="str">
        <f t="shared" si="5"/>
        <v>Number of days HH consumed meat, fish and eggs (7 days) : Four daysPRL</v>
      </c>
      <c r="K112" s="67"/>
      <c r="L112" s="67">
        <v>2.8089887640449399E-2</v>
      </c>
      <c r="M112" s="67">
        <v>1.47783251231527E-2</v>
      </c>
      <c r="N112" s="67">
        <v>9.1743119266055103E-3</v>
      </c>
    </row>
    <row r="113" spans="1:14" x14ac:dyDescent="0.35">
      <c r="A113" s="35" t="s">
        <v>85</v>
      </c>
      <c r="B113" s="35" t="s">
        <v>86</v>
      </c>
      <c r="C113" s="35" t="s">
        <v>104</v>
      </c>
      <c r="D113" s="35"/>
      <c r="E113" s="35" t="s">
        <v>10</v>
      </c>
      <c r="F113" s="52" t="s">
        <v>12</v>
      </c>
      <c r="G113" s="38" t="s">
        <v>146</v>
      </c>
      <c r="H113" s="36" t="s">
        <v>110</v>
      </c>
      <c r="I113" s="35" t="str">
        <f t="shared" si="4"/>
        <v xml:space="preserve">Number of days HH consumed meat, fish and eggs (7 days) : Five days </v>
      </c>
      <c r="J113" s="35" t="str">
        <f t="shared" si="5"/>
        <v>Number of days HH consumed meat, fish and eggs (7 days) : Five days PRL</v>
      </c>
      <c r="K113" s="67">
        <v>2.2471910112359501E-2</v>
      </c>
      <c r="L113" s="67">
        <v>1.1235955056179799E-2</v>
      </c>
      <c r="M113" s="67">
        <v>9.8522167487684695E-3</v>
      </c>
      <c r="N113" s="67">
        <v>2.7522935779816501E-2</v>
      </c>
    </row>
    <row r="114" spans="1:14" x14ac:dyDescent="0.35">
      <c r="A114" s="35" t="s">
        <v>85</v>
      </c>
      <c r="B114" s="35" t="s">
        <v>86</v>
      </c>
      <c r="C114" s="35" t="s">
        <v>104</v>
      </c>
      <c r="D114" s="35"/>
      <c r="E114" s="35" t="s">
        <v>10</v>
      </c>
      <c r="F114" s="52" t="s">
        <v>12</v>
      </c>
      <c r="G114" s="38" t="s">
        <v>146</v>
      </c>
      <c r="H114" s="36" t="s">
        <v>111</v>
      </c>
      <c r="I114" s="35" t="str">
        <f t="shared" si="4"/>
        <v>Number of days HH consumed meat, fish and eggs (7 days) : Six days</v>
      </c>
      <c r="J114" s="35" t="str">
        <f t="shared" si="5"/>
        <v>Number of days HH consumed meat, fish and eggs (7 days) : Six daysPRL</v>
      </c>
      <c r="K114" s="67">
        <v>5.6179775280898901E-3</v>
      </c>
      <c r="L114" s="67">
        <v>5.6179775280898901E-3</v>
      </c>
    </row>
    <row r="115" spans="1:14" x14ac:dyDescent="0.35">
      <c r="A115" s="35" t="s">
        <v>85</v>
      </c>
      <c r="B115" s="35" t="s">
        <v>86</v>
      </c>
      <c r="C115" s="35" t="s">
        <v>104</v>
      </c>
      <c r="D115" s="35"/>
      <c r="E115" s="35" t="s">
        <v>10</v>
      </c>
      <c r="F115" s="52" t="s">
        <v>12</v>
      </c>
      <c r="G115" s="38" t="s">
        <v>146</v>
      </c>
      <c r="H115" s="36" t="s">
        <v>113</v>
      </c>
      <c r="I115" s="35" t="str">
        <f t="shared" si="4"/>
        <v>Number of days HH consumed meat, fish and eggs (7 days) : Everyday</v>
      </c>
      <c r="J115" s="35" t="str">
        <f t="shared" si="5"/>
        <v>Number of days HH consumed meat, fish and eggs (7 days) : EverydayPRL</v>
      </c>
      <c r="K115" s="67">
        <v>3.9325842696629199E-2</v>
      </c>
      <c r="L115" s="67">
        <v>5.6179775280898901E-3</v>
      </c>
      <c r="M115" s="67">
        <v>9.8522167487684695E-3</v>
      </c>
      <c r="N115" s="67">
        <v>9.1743119266055103E-3</v>
      </c>
    </row>
    <row r="116" spans="1:14" x14ac:dyDescent="0.35">
      <c r="A116" s="35" t="s">
        <v>85</v>
      </c>
      <c r="B116" s="35" t="s">
        <v>86</v>
      </c>
      <c r="C116" s="35" t="s">
        <v>104</v>
      </c>
      <c r="D116" s="35"/>
      <c r="E116" s="35" t="s">
        <v>10</v>
      </c>
      <c r="F116" s="35" t="s">
        <v>11</v>
      </c>
      <c r="G116" s="38" t="s">
        <v>147</v>
      </c>
      <c r="H116" s="36" t="s">
        <v>112</v>
      </c>
      <c r="I116" s="35" t="str">
        <f t="shared" si="4"/>
        <v>Number of days HH consumed Vegetables and leaves (7 days) : None</v>
      </c>
      <c r="J116" s="35" t="str">
        <f t="shared" si="5"/>
        <v>Number of days HH consumed Vegetables and leaves (7 days) : NoneLebanese</v>
      </c>
      <c r="K116" s="67">
        <v>1.1146746563146201E-2</v>
      </c>
      <c r="L116" s="67">
        <v>2.565301581944E-2</v>
      </c>
      <c r="M116" s="67">
        <v>5.93315251920477E-2</v>
      </c>
      <c r="N116" s="67">
        <v>2.1338329829351899E-2</v>
      </c>
    </row>
    <row r="117" spans="1:14" x14ac:dyDescent="0.35">
      <c r="A117" s="35" t="s">
        <v>85</v>
      </c>
      <c r="B117" s="35" t="s">
        <v>86</v>
      </c>
      <c r="C117" s="35" t="s">
        <v>104</v>
      </c>
      <c r="D117" s="35"/>
      <c r="E117" s="35" t="s">
        <v>10</v>
      </c>
      <c r="F117" s="35" t="s">
        <v>11</v>
      </c>
      <c r="G117" s="38" t="s">
        <v>147</v>
      </c>
      <c r="H117" s="36" t="s">
        <v>106</v>
      </c>
      <c r="I117" s="35" t="str">
        <f t="shared" si="4"/>
        <v>Number of days HH consumed Vegetables and leaves (7 days) : One day</v>
      </c>
      <c r="J117" s="35" t="str">
        <f t="shared" si="5"/>
        <v>Number of days HH consumed Vegetables and leaves (7 days) : One dayLebanese</v>
      </c>
      <c r="K117" s="67">
        <v>0.101992635573527</v>
      </c>
      <c r="L117" s="67">
        <v>5.13688711075585E-2</v>
      </c>
      <c r="M117" s="67">
        <v>0.123091448833249</v>
      </c>
      <c r="N117" s="67">
        <v>8.3975009419650998E-2</v>
      </c>
    </row>
    <row r="118" spans="1:14" x14ac:dyDescent="0.35">
      <c r="A118" s="35" t="s">
        <v>85</v>
      </c>
      <c r="B118" s="35" t="s">
        <v>86</v>
      </c>
      <c r="C118" s="35" t="s">
        <v>104</v>
      </c>
      <c r="D118" s="35"/>
      <c r="E118" s="35" t="s">
        <v>10</v>
      </c>
      <c r="F118" s="35" t="s">
        <v>11</v>
      </c>
      <c r="G118" s="38" t="s">
        <v>147</v>
      </c>
      <c r="H118" s="36" t="s">
        <v>107</v>
      </c>
      <c r="I118" s="35" t="str">
        <f t="shared" si="4"/>
        <v>Number of days HH consumed Vegetables and leaves (7 days) : Two days</v>
      </c>
      <c r="J118" s="35" t="str">
        <f t="shared" si="5"/>
        <v>Number of days HH consumed Vegetables and leaves (7 days) : Two daysLebanese</v>
      </c>
      <c r="K118" s="67">
        <v>0.12692614072737901</v>
      </c>
      <c r="L118" s="67">
        <v>0.121812011998419</v>
      </c>
      <c r="M118" s="67">
        <v>0.162782338245863</v>
      </c>
      <c r="N118" s="67">
        <v>0.146558270920049</v>
      </c>
    </row>
    <row r="119" spans="1:14" x14ac:dyDescent="0.35">
      <c r="A119" s="35" t="s">
        <v>85</v>
      </c>
      <c r="B119" s="35" t="s">
        <v>86</v>
      </c>
      <c r="C119" s="35" t="s">
        <v>104</v>
      </c>
      <c r="D119" s="35"/>
      <c r="E119" s="35" t="s">
        <v>10</v>
      </c>
      <c r="F119" s="35" t="s">
        <v>11</v>
      </c>
      <c r="G119" s="38" t="s">
        <v>147</v>
      </c>
      <c r="H119" s="36" t="s">
        <v>108</v>
      </c>
      <c r="I119" s="35" t="str">
        <f t="shared" si="4"/>
        <v>Number of days HH consumed Vegetables and leaves (7 days) : Three days</v>
      </c>
      <c r="J119" s="35" t="str">
        <f t="shared" si="5"/>
        <v>Number of days HH consumed Vegetables and leaves (7 days) : Three daysLebanese</v>
      </c>
      <c r="K119" s="67">
        <v>0.19295303861083099</v>
      </c>
      <c r="L119" s="67">
        <v>0.148989024612666</v>
      </c>
      <c r="M119" s="67">
        <v>0.16877413175550701</v>
      </c>
      <c r="N119" s="67">
        <v>0.179063704925502</v>
      </c>
    </row>
    <row r="120" spans="1:14" x14ac:dyDescent="0.35">
      <c r="A120" s="35" t="s">
        <v>85</v>
      </c>
      <c r="B120" s="35" t="s">
        <v>86</v>
      </c>
      <c r="C120" s="35" t="s">
        <v>104</v>
      </c>
      <c r="D120" s="35"/>
      <c r="E120" s="35" t="s">
        <v>10</v>
      </c>
      <c r="F120" s="35" t="s">
        <v>11</v>
      </c>
      <c r="G120" s="38" t="s">
        <v>147</v>
      </c>
      <c r="H120" s="36" t="s">
        <v>109</v>
      </c>
      <c r="I120" s="35" t="str">
        <f t="shared" si="4"/>
        <v>Number of days HH consumed Vegetables and leaves (7 days) : Four days</v>
      </c>
      <c r="J120" s="35" t="str">
        <f t="shared" si="5"/>
        <v>Number of days HH consumed Vegetables and leaves (7 days) : Four daysLebanese</v>
      </c>
      <c r="K120" s="67">
        <v>0.113762387428512</v>
      </c>
      <c r="L120" s="67">
        <v>0.204548281070559</v>
      </c>
      <c r="M120" s="67">
        <v>0.13678016239648999</v>
      </c>
      <c r="N120" s="67">
        <v>0.13426599751992599</v>
      </c>
    </row>
    <row r="121" spans="1:14" x14ac:dyDescent="0.35">
      <c r="A121" s="35" t="s">
        <v>85</v>
      </c>
      <c r="B121" s="35" t="s">
        <v>86</v>
      </c>
      <c r="C121" s="35" t="s">
        <v>104</v>
      </c>
      <c r="D121" s="35"/>
      <c r="E121" s="35" t="s">
        <v>10</v>
      </c>
      <c r="F121" s="35" t="s">
        <v>11</v>
      </c>
      <c r="G121" s="38" t="s">
        <v>147</v>
      </c>
      <c r="H121" s="36" t="s">
        <v>110</v>
      </c>
      <c r="I121" s="35" t="str">
        <f t="shared" si="4"/>
        <v xml:space="preserve">Number of days HH consumed Vegetables and leaves (7 days) : Five days </v>
      </c>
      <c r="J121" s="35" t="str">
        <f t="shared" si="5"/>
        <v>Number of days HH consumed Vegetables and leaves (7 days) : Five days Lebanese</v>
      </c>
      <c r="K121" s="67">
        <v>0.139519771339323</v>
      </c>
      <c r="L121" s="67">
        <v>0.13560058808473099</v>
      </c>
      <c r="M121" s="67">
        <v>0.146136118350123</v>
      </c>
      <c r="N121" s="67">
        <v>0.127588564301371</v>
      </c>
    </row>
    <row r="122" spans="1:14" x14ac:dyDescent="0.35">
      <c r="A122" s="35" t="s">
        <v>85</v>
      </c>
      <c r="B122" s="35" t="s">
        <v>86</v>
      </c>
      <c r="C122" s="35" t="s">
        <v>104</v>
      </c>
      <c r="D122" s="35"/>
      <c r="E122" s="35" t="s">
        <v>10</v>
      </c>
      <c r="F122" s="35" t="s">
        <v>11</v>
      </c>
      <c r="G122" s="38" t="s">
        <v>147</v>
      </c>
      <c r="H122" s="36" t="s">
        <v>111</v>
      </c>
      <c r="I122" s="35" t="str">
        <f t="shared" si="4"/>
        <v>Number of days HH consumed Vegetables and leaves (7 days) : Six days</v>
      </c>
      <c r="J122" s="35" t="str">
        <f t="shared" si="5"/>
        <v>Number of days HH consumed Vegetables and leaves (7 days) : Six daysLebanese</v>
      </c>
      <c r="K122" s="67">
        <v>3.35535950393916E-2</v>
      </c>
      <c r="L122" s="67">
        <v>3.64166638770771E-2</v>
      </c>
      <c r="M122" s="67">
        <v>4.3827238815524902E-2</v>
      </c>
      <c r="N122" s="67">
        <v>3.31911393884693E-2</v>
      </c>
    </row>
    <row r="123" spans="1:14" x14ac:dyDescent="0.35">
      <c r="A123" s="35" t="s">
        <v>85</v>
      </c>
      <c r="B123" s="35" t="s">
        <v>86</v>
      </c>
      <c r="C123" s="35" t="s">
        <v>104</v>
      </c>
      <c r="D123" s="35"/>
      <c r="E123" s="35" t="s">
        <v>10</v>
      </c>
      <c r="F123" s="35" t="s">
        <v>11</v>
      </c>
      <c r="G123" s="38" t="s">
        <v>147</v>
      </c>
      <c r="H123" s="36" t="s">
        <v>113</v>
      </c>
      <c r="I123" s="35" t="str">
        <f t="shared" si="4"/>
        <v>Number of days HH consumed Vegetables and leaves (7 days) : Everyday</v>
      </c>
      <c r="J123" s="35" t="str">
        <f t="shared" si="5"/>
        <v>Number of days HH consumed Vegetables and leaves (7 days) : EverydayLebanese</v>
      </c>
      <c r="K123" s="67">
        <v>0.28014568471789097</v>
      </c>
      <c r="L123" s="67">
        <v>0.27561154342955002</v>
      </c>
      <c r="M123" s="67">
        <v>0.15927703641119501</v>
      </c>
      <c r="N123" s="67">
        <v>0.27401898369568001</v>
      </c>
    </row>
    <row r="124" spans="1:14" x14ac:dyDescent="0.35">
      <c r="A124" s="35" t="s">
        <v>85</v>
      </c>
      <c r="B124" s="35" t="s">
        <v>86</v>
      </c>
      <c r="C124" s="35" t="s">
        <v>104</v>
      </c>
      <c r="D124" s="35"/>
      <c r="E124" s="35" t="s">
        <v>10</v>
      </c>
      <c r="F124" s="35" t="s">
        <v>48</v>
      </c>
      <c r="G124" s="38" t="s">
        <v>147</v>
      </c>
      <c r="H124" s="36" t="s">
        <v>112</v>
      </c>
      <c r="I124" s="35" t="str">
        <f t="shared" si="4"/>
        <v>Number of days HH consumed Vegetables and leaves (7 days) : None</v>
      </c>
      <c r="J124" s="35" t="str">
        <f t="shared" si="5"/>
        <v>Number of days HH consumed Vegetables and leaves (7 days) : NoneMigrants</v>
      </c>
      <c r="K124" s="67">
        <v>2.0547945205479499E-2</v>
      </c>
      <c r="L124" s="67">
        <v>4.0322580645161303E-2</v>
      </c>
      <c r="N124" s="67">
        <v>1.48148148148148E-2</v>
      </c>
    </row>
    <row r="125" spans="1:14" x14ac:dyDescent="0.35">
      <c r="A125" s="35" t="s">
        <v>85</v>
      </c>
      <c r="B125" s="35" t="s">
        <v>86</v>
      </c>
      <c r="C125" s="35" t="s">
        <v>104</v>
      </c>
      <c r="D125" s="35"/>
      <c r="E125" s="35" t="s">
        <v>10</v>
      </c>
      <c r="F125" s="35" t="s">
        <v>48</v>
      </c>
      <c r="G125" s="38" t="s">
        <v>147</v>
      </c>
      <c r="H125" s="36" t="s">
        <v>106</v>
      </c>
      <c r="I125" s="35" t="str">
        <f t="shared" si="4"/>
        <v>Number of days HH consumed Vegetables and leaves (7 days) : One day</v>
      </c>
      <c r="J125" s="35" t="str">
        <f t="shared" si="5"/>
        <v>Number of days HH consumed Vegetables and leaves (7 days) : One dayMigrants</v>
      </c>
      <c r="K125" s="67">
        <v>4.1095890410958902E-2</v>
      </c>
      <c r="L125" s="67">
        <v>0.112903225806452</v>
      </c>
      <c r="M125" s="67">
        <v>0.16666666666666699</v>
      </c>
      <c r="N125" s="67">
        <v>0.2</v>
      </c>
    </row>
    <row r="126" spans="1:14" x14ac:dyDescent="0.35">
      <c r="A126" s="35" t="s">
        <v>85</v>
      </c>
      <c r="B126" s="35" t="s">
        <v>86</v>
      </c>
      <c r="C126" s="35" t="s">
        <v>104</v>
      </c>
      <c r="D126" s="35"/>
      <c r="E126" s="35" t="s">
        <v>10</v>
      </c>
      <c r="F126" s="35" t="s">
        <v>48</v>
      </c>
      <c r="G126" s="38" t="s">
        <v>147</v>
      </c>
      <c r="H126" s="36" t="s">
        <v>107</v>
      </c>
      <c r="I126" s="35" t="str">
        <f t="shared" si="4"/>
        <v>Number of days HH consumed Vegetables and leaves (7 days) : Two days</v>
      </c>
      <c r="J126" s="35" t="str">
        <f t="shared" si="5"/>
        <v>Number of days HH consumed Vegetables and leaves (7 days) : Two daysMigrants</v>
      </c>
      <c r="K126" s="67">
        <v>8.2191780821917804E-2</v>
      </c>
      <c r="L126" s="67">
        <v>0.206989247311828</v>
      </c>
      <c r="M126" s="67">
        <v>0.3</v>
      </c>
      <c r="N126" s="67">
        <v>0.155555555555556</v>
      </c>
    </row>
    <row r="127" spans="1:14" x14ac:dyDescent="0.35">
      <c r="A127" s="35" t="s">
        <v>85</v>
      </c>
      <c r="B127" s="35" t="s">
        <v>86</v>
      </c>
      <c r="C127" s="35" t="s">
        <v>104</v>
      </c>
      <c r="D127" s="35"/>
      <c r="E127" s="35" t="s">
        <v>10</v>
      </c>
      <c r="F127" s="35" t="s">
        <v>48</v>
      </c>
      <c r="G127" s="38" t="s">
        <v>147</v>
      </c>
      <c r="H127" s="36" t="s">
        <v>108</v>
      </c>
      <c r="I127" s="35" t="str">
        <f t="shared" si="4"/>
        <v>Number of days HH consumed Vegetables and leaves (7 days) : Three days</v>
      </c>
      <c r="J127" s="35" t="str">
        <f t="shared" si="5"/>
        <v>Number of days HH consumed Vegetables and leaves (7 days) : Three daysMigrants</v>
      </c>
      <c r="K127" s="67">
        <v>0.17123287671232901</v>
      </c>
      <c r="L127" s="67">
        <v>0.17473118279569899</v>
      </c>
      <c r="M127" s="67">
        <v>0.233333333333333</v>
      </c>
      <c r="N127" s="67">
        <v>0.17037037037037001</v>
      </c>
    </row>
    <row r="128" spans="1:14" x14ac:dyDescent="0.35">
      <c r="A128" s="35" t="s">
        <v>85</v>
      </c>
      <c r="B128" s="35" t="s">
        <v>86</v>
      </c>
      <c r="C128" s="35" t="s">
        <v>104</v>
      </c>
      <c r="D128" s="35"/>
      <c r="E128" s="35" t="s">
        <v>10</v>
      </c>
      <c r="F128" s="35" t="s">
        <v>48</v>
      </c>
      <c r="G128" s="38" t="s">
        <v>147</v>
      </c>
      <c r="H128" s="36" t="s">
        <v>109</v>
      </c>
      <c r="I128" s="35" t="str">
        <f t="shared" si="4"/>
        <v>Number of days HH consumed Vegetables and leaves (7 days) : Four days</v>
      </c>
      <c r="J128" s="35" t="str">
        <f t="shared" si="5"/>
        <v>Number of days HH consumed Vegetables and leaves (7 days) : Four daysMigrants</v>
      </c>
      <c r="K128" s="67">
        <v>0.102739726027397</v>
      </c>
      <c r="L128" s="67">
        <v>0.18279569892473099</v>
      </c>
      <c r="M128" s="67">
        <v>0.18333333333333299</v>
      </c>
      <c r="N128" s="67">
        <v>0.296296296296296</v>
      </c>
    </row>
    <row r="129" spans="1:14" x14ac:dyDescent="0.35">
      <c r="A129" s="35" t="s">
        <v>85</v>
      </c>
      <c r="B129" s="35" t="s">
        <v>86</v>
      </c>
      <c r="C129" s="35" t="s">
        <v>104</v>
      </c>
      <c r="D129" s="35"/>
      <c r="E129" s="35" t="s">
        <v>10</v>
      </c>
      <c r="F129" s="35" t="s">
        <v>48</v>
      </c>
      <c r="G129" s="38" t="s">
        <v>147</v>
      </c>
      <c r="H129" s="36" t="s">
        <v>110</v>
      </c>
      <c r="I129" s="35" t="str">
        <f t="shared" si="4"/>
        <v xml:space="preserve">Number of days HH consumed Vegetables and leaves (7 days) : Five days </v>
      </c>
      <c r="J129" s="35" t="str">
        <f t="shared" si="5"/>
        <v>Number of days HH consumed Vegetables and leaves (7 days) : Five days Migrants</v>
      </c>
      <c r="K129" s="67">
        <v>0.102739726027397</v>
      </c>
      <c r="L129" s="67">
        <v>6.7204301075268799E-2</v>
      </c>
      <c r="M129" s="67">
        <v>0.05</v>
      </c>
      <c r="N129" s="67">
        <v>8.1481481481481502E-2</v>
      </c>
    </row>
    <row r="130" spans="1:14" x14ac:dyDescent="0.35">
      <c r="A130" s="35" t="s">
        <v>85</v>
      </c>
      <c r="B130" s="35" t="s">
        <v>86</v>
      </c>
      <c r="C130" s="35" t="s">
        <v>104</v>
      </c>
      <c r="D130" s="35"/>
      <c r="E130" s="35" t="s">
        <v>10</v>
      </c>
      <c r="F130" s="35" t="s">
        <v>48</v>
      </c>
      <c r="G130" s="38" t="s">
        <v>147</v>
      </c>
      <c r="H130" s="36" t="s">
        <v>111</v>
      </c>
      <c r="I130" s="35" t="str">
        <f t="shared" si="4"/>
        <v>Number of days HH consumed Vegetables and leaves (7 days) : Six days</v>
      </c>
      <c r="J130" s="35" t="str">
        <f t="shared" si="5"/>
        <v>Number of days HH consumed Vegetables and leaves (7 days) : Six daysMigrants</v>
      </c>
      <c r="K130" s="67">
        <v>6.8493150684931503E-3</v>
      </c>
      <c r="L130" s="67">
        <v>2.1505376344085999E-2</v>
      </c>
      <c r="M130" s="67"/>
      <c r="N130" s="67">
        <v>3.7037037037037E-2</v>
      </c>
    </row>
    <row r="131" spans="1:14" x14ac:dyDescent="0.35">
      <c r="A131" s="35" t="s">
        <v>85</v>
      </c>
      <c r="B131" s="35" t="s">
        <v>86</v>
      </c>
      <c r="C131" s="35" t="s">
        <v>104</v>
      </c>
      <c r="D131" s="35"/>
      <c r="E131" s="35" t="s">
        <v>10</v>
      </c>
      <c r="F131" s="35" t="s">
        <v>48</v>
      </c>
      <c r="G131" s="38" t="s">
        <v>147</v>
      </c>
      <c r="H131" s="36" t="s">
        <v>113</v>
      </c>
      <c r="I131" s="35" t="str">
        <f t="shared" si="4"/>
        <v>Number of days HH consumed Vegetables and leaves (7 days) : Everyday</v>
      </c>
      <c r="J131" s="35" t="str">
        <f t="shared" si="5"/>
        <v>Number of days HH consumed Vegetables and leaves (7 days) : EverydayMigrants</v>
      </c>
      <c r="K131" s="67">
        <v>0.47260273972602701</v>
      </c>
      <c r="L131" s="67">
        <v>0.19354838709677399</v>
      </c>
      <c r="M131" s="67">
        <v>6.6666666666666693E-2</v>
      </c>
      <c r="N131" s="67">
        <v>4.4444444444444398E-2</v>
      </c>
    </row>
    <row r="132" spans="1:14" x14ac:dyDescent="0.35">
      <c r="A132" s="35" t="s">
        <v>85</v>
      </c>
      <c r="B132" s="35" t="s">
        <v>86</v>
      </c>
      <c r="C132" s="35" t="s">
        <v>104</v>
      </c>
      <c r="D132" s="35"/>
      <c r="E132" s="35" t="s">
        <v>10</v>
      </c>
      <c r="F132" s="52" t="s">
        <v>12</v>
      </c>
      <c r="G132" s="38" t="s">
        <v>147</v>
      </c>
      <c r="H132" s="36" t="s">
        <v>112</v>
      </c>
      <c r="I132" s="35" t="str">
        <f t="shared" si="4"/>
        <v>Number of days HH consumed Vegetables and leaves (7 days) : None</v>
      </c>
      <c r="J132" s="35" t="str">
        <f t="shared" si="5"/>
        <v>Number of days HH consumed Vegetables and leaves (7 days) : NonePRL</v>
      </c>
      <c r="K132" s="67">
        <v>1.1235955056179799E-2</v>
      </c>
      <c r="L132" s="67">
        <v>1.6853932584269701E-2</v>
      </c>
      <c r="M132" s="67">
        <v>2.4630541871921201E-2</v>
      </c>
      <c r="N132" s="67">
        <v>6.4220183486238494E-2</v>
      </c>
    </row>
    <row r="133" spans="1:14" x14ac:dyDescent="0.35">
      <c r="A133" s="35" t="s">
        <v>85</v>
      </c>
      <c r="B133" s="35" t="s">
        <v>86</v>
      </c>
      <c r="C133" s="35" t="s">
        <v>104</v>
      </c>
      <c r="D133" s="35"/>
      <c r="E133" s="35" t="s">
        <v>10</v>
      </c>
      <c r="F133" s="52" t="s">
        <v>12</v>
      </c>
      <c r="G133" s="38" t="s">
        <v>147</v>
      </c>
      <c r="H133" s="36" t="s">
        <v>106</v>
      </c>
      <c r="I133" s="35" t="str">
        <f t="shared" si="4"/>
        <v>Number of days HH consumed Vegetables and leaves (7 days) : One day</v>
      </c>
      <c r="J133" s="35" t="str">
        <f t="shared" si="5"/>
        <v>Number of days HH consumed Vegetables and leaves (7 days) : One dayPRL</v>
      </c>
      <c r="K133" s="67">
        <v>4.49438202247191E-2</v>
      </c>
      <c r="L133" s="67">
        <v>0.106741573033708</v>
      </c>
      <c r="M133" s="67">
        <v>5.91133004926108E-2</v>
      </c>
      <c r="N133" s="67">
        <v>9.1743119266055106E-2</v>
      </c>
    </row>
    <row r="134" spans="1:14" x14ac:dyDescent="0.35">
      <c r="A134" s="35" t="s">
        <v>85</v>
      </c>
      <c r="B134" s="35" t="s">
        <v>86</v>
      </c>
      <c r="C134" s="35" t="s">
        <v>104</v>
      </c>
      <c r="D134" s="35"/>
      <c r="E134" s="35" t="s">
        <v>10</v>
      </c>
      <c r="F134" s="52" t="s">
        <v>12</v>
      </c>
      <c r="G134" s="38" t="s">
        <v>147</v>
      </c>
      <c r="H134" s="36" t="s">
        <v>107</v>
      </c>
      <c r="I134" s="35" t="str">
        <f t="shared" si="4"/>
        <v>Number of days HH consumed Vegetables and leaves (7 days) : Two days</v>
      </c>
      <c r="J134" s="35" t="str">
        <f t="shared" si="5"/>
        <v>Number of days HH consumed Vegetables and leaves (7 days) : Two daysPRL</v>
      </c>
      <c r="K134" s="67">
        <v>0.15730337078651699</v>
      </c>
      <c r="L134" s="67">
        <v>0.174157303370786</v>
      </c>
      <c r="M134" s="67">
        <v>0.17733990147783299</v>
      </c>
      <c r="N134" s="67">
        <v>8.2568807339449504E-2</v>
      </c>
    </row>
    <row r="135" spans="1:14" x14ac:dyDescent="0.35">
      <c r="A135" s="35" t="s">
        <v>85</v>
      </c>
      <c r="B135" s="35" t="s">
        <v>86</v>
      </c>
      <c r="C135" s="35" t="s">
        <v>104</v>
      </c>
      <c r="D135" s="35"/>
      <c r="E135" s="35" t="s">
        <v>10</v>
      </c>
      <c r="F135" s="52" t="s">
        <v>12</v>
      </c>
      <c r="G135" s="38" t="s">
        <v>147</v>
      </c>
      <c r="H135" s="36" t="s">
        <v>108</v>
      </c>
      <c r="I135" s="35" t="str">
        <f t="shared" si="4"/>
        <v>Number of days HH consumed Vegetables and leaves (7 days) : Three days</v>
      </c>
      <c r="J135" s="35" t="str">
        <f t="shared" si="5"/>
        <v>Number of days HH consumed Vegetables and leaves (7 days) : Three daysPRL</v>
      </c>
      <c r="K135" s="67">
        <v>0.31460674157303398</v>
      </c>
      <c r="L135" s="67">
        <v>0.20786516853932599</v>
      </c>
      <c r="M135" s="67">
        <v>0.29064039408866998</v>
      </c>
      <c r="N135" s="67">
        <v>0.17431192660550501</v>
      </c>
    </row>
    <row r="136" spans="1:14" x14ac:dyDescent="0.35">
      <c r="A136" s="35" t="s">
        <v>85</v>
      </c>
      <c r="B136" s="35" t="s">
        <v>86</v>
      </c>
      <c r="C136" s="35" t="s">
        <v>104</v>
      </c>
      <c r="D136" s="35"/>
      <c r="E136" s="35" t="s">
        <v>10</v>
      </c>
      <c r="F136" s="52" t="s">
        <v>12</v>
      </c>
      <c r="G136" s="38" t="s">
        <v>147</v>
      </c>
      <c r="H136" s="36" t="s">
        <v>109</v>
      </c>
      <c r="I136" s="35" t="str">
        <f t="shared" si="4"/>
        <v>Number of days HH consumed Vegetables and leaves (7 days) : Four days</v>
      </c>
      <c r="J136" s="35" t="str">
        <f t="shared" si="5"/>
        <v>Number of days HH consumed Vegetables and leaves (7 days) : Four daysPRL</v>
      </c>
      <c r="K136" s="67">
        <v>7.3033707865168496E-2</v>
      </c>
      <c r="L136" s="67">
        <v>0.16853932584269701</v>
      </c>
      <c r="M136" s="67">
        <v>0.17733990147783299</v>
      </c>
      <c r="N136" s="67">
        <v>0.201834862385321</v>
      </c>
    </row>
    <row r="137" spans="1:14" x14ac:dyDescent="0.35">
      <c r="A137" s="35" t="s">
        <v>85</v>
      </c>
      <c r="B137" s="35" t="s">
        <v>86</v>
      </c>
      <c r="C137" s="35" t="s">
        <v>104</v>
      </c>
      <c r="D137" s="35"/>
      <c r="E137" s="35" t="s">
        <v>10</v>
      </c>
      <c r="F137" s="52" t="s">
        <v>12</v>
      </c>
      <c r="G137" s="38" t="s">
        <v>147</v>
      </c>
      <c r="H137" s="36" t="s">
        <v>110</v>
      </c>
      <c r="I137" s="35" t="str">
        <f t="shared" si="4"/>
        <v xml:space="preserve">Number of days HH consumed Vegetables and leaves (7 days) : Five days </v>
      </c>
      <c r="J137" s="35" t="str">
        <f t="shared" si="5"/>
        <v>Number of days HH consumed Vegetables and leaves (7 days) : Five days PRL</v>
      </c>
      <c r="K137" s="67">
        <v>0.123595505617978</v>
      </c>
      <c r="L137" s="67">
        <v>0.117977528089888</v>
      </c>
      <c r="M137" s="67">
        <v>0.108374384236453</v>
      </c>
      <c r="N137" s="67">
        <v>0.119266055045872</v>
      </c>
    </row>
    <row r="138" spans="1:14" x14ac:dyDescent="0.35">
      <c r="A138" s="35" t="s">
        <v>85</v>
      </c>
      <c r="B138" s="35" t="s">
        <v>86</v>
      </c>
      <c r="C138" s="35" t="s">
        <v>104</v>
      </c>
      <c r="D138" s="35"/>
      <c r="E138" s="35" t="s">
        <v>10</v>
      </c>
      <c r="F138" s="52" t="s">
        <v>12</v>
      </c>
      <c r="G138" s="38" t="s">
        <v>147</v>
      </c>
      <c r="H138" s="36" t="s">
        <v>111</v>
      </c>
      <c r="I138" s="35" t="str">
        <f t="shared" si="4"/>
        <v>Number of days HH consumed Vegetables and leaves (7 days) : Six days</v>
      </c>
      <c r="J138" s="35" t="str">
        <f t="shared" si="5"/>
        <v>Number of days HH consumed Vegetables and leaves (7 days) : Six daysPRL</v>
      </c>
      <c r="K138" s="67">
        <v>1.6853932584269701E-2</v>
      </c>
      <c r="L138" s="67">
        <v>1.1235955056179799E-2</v>
      </c>
      <c r="M138" s="67">
        <v>3.9408866995073899E-2</v>
      </c>
      <c r="N138" s="67">
        <v>7.3394495412843999E-2</v>
      </c>
    </row>
    <row r="139" spans="1:14" x14ac:dyDescent="0.35">
      <c r="A139" s="35" t="s">
        <v>85</v>
      </c>
      <c r="B139" s="35" t="s">
        <v>86</v>
      </c>
      <c r="C139" s="35" t="s">
        <v>104</v>
      </c>
      <c r="D139" s="35"/>
      <c r="E139" s="35" t="s">
        <v>10</v>
      </c>
      <c r="F139" s="52" t="s">
        <v>12</v>
      </c>
      <c r="G139" s="38" t="s">
        <v>147</v>
      </c>
      <c r="H139" s="36" t="s">
        <v>113</v>
      </c>
      <c r="I139" s="35" t="str">
        <f t="shared" si="4"/>
        <v>Number of days HH consumed Vegetables and leaves (7 days) : Everyday</v>
      </c>
      <c r="J139" s="35" t="str">
        <f t="shared" si="5"/>
        <v>Number of days HH consumed Vegetables and leaves (7 days) : EverydayPRL</v>
      </c>
      <c r="K139" s="67">
        <v>0.25842696629213502</v>
      </c>
      <c r="L139" s="67">
        <v>0.19662921348314599</v>
      </c>
      <c r="M139" s="67">
        <v>0.123152709359606</v>
      </c>
      <c r="N139" s="67">
        <v>0.192660550458716</v>
      </c>
    </row>
    <row r="140" spans="1:14" x14ac:dyDescent="0.35">
      <c r="A140" s="35" t="s">
        <v>85</v>
      </c>
      <c r="B140" s="35" t="s">
        <v>86</v>
      </c>
      <c r="C140" s="35" t="s">
        <v>104</v>
      </c>
      <c r="D140" s="35"/>
      <c r="E140" s="35" t="s">
        <v>10</v>
      </c>
      <c r="F140" s="35" t="s">
        <v>11</v>
      </c>
      <c r="G140" s="38" t="s">
        <v>145</v>
      </c>
      <c r="H140" s="36" t="s">
        <v>112</v>
      </c>
      <c r="I140" s="35" t="str">
        <f t="shared" si="4"/>
        <v>Number of days HH consumed fruits (7days) : None</v>
      </c>
      <c r="J140" s="35" t="str">
        <f t="shared" si="5"/>
        <v>Number of days HH consumed fruits (7days) : NoneLebanese</v>
      </c>
      <c r="K140" s="67">
        <v>8.9562704320116704E-2</v>
      </c>
      <c r="L140" s="67">
        <v>9.2057812934625394E-2</v>
      </c>
      <c r="M140" s="67">
        <v>0.23888527224593001</v>
      </c>
      <c r="N140" s="67">
        <v>0.13578527917996699</v>
      </c>
    </row>
    <row r="141" spans="1:14" x14ac:dyDescent="0.35">
      <c r="A141" s="35" t="s">
        <v>85</v>
      </c>
      <c r="B141" s="35" t="s">
        <v>86</v>
      </c>
      <c r="C141" s="35" t="s">
        <v>104</v>
      </c>
      <c r="D141" s="35"/>
      <c r="E141" s="35" t="s">
        <v>10</v>
      </c>
      <c r="F141" s="35" t="s">
        <v>11</v>
      </c>
      <c r="G141" s="38" t="s">
        <v>145</v>
      </c>
      <c r="H141" s="36" t="s">
        <v>106</v>
      </c>
      <c r="I141" s="35" t="str">
        <f t="shared" si="4"/>
        <v>Number of days HH consumed fruits (7days) : One day</v>
      </c>
      <c r="J141" s="35" t="str">
        <f t="shared" si="5"/>
        <v>Number of days HH consumed fruits (7days) : One dayLebanese</v>
      </c>
      <c r="K141" s="67">
        <v>0.21458839423999601</v>
      </c>
      <c r="L141" s="67">
        <v>0.16086734477164999</v>
      </c>
      <c r="M141" s="67">
        <v>0.18055249375079799</v>
      </c>
      <c r="N141" s="67">
        <v>0.239855056998836</v>
      </c>
    </row>
    <row r="142" spans="1:14" x14ac:dyDescent="0.35">
      <c r="A142" s="35" t="s">
        <v>85</v>
      </c>
      <c r="B142" s="35" t="s">
        <v>86</v>
      </c>
      <c r="C142" s="35" t="s">
        <v>104</v>
      </c>
      <c r="D142" s="35"/>
      <c r="E142" s="35" t="s">
        <v>10</v>
      </c>
      <c r="F142" s="35" t="s">
        <v>11</v>
      </c>
      <c r="G142" s="38" t="s">
        <v>145</v>
      </c>
      <c r="H142" s="36" t="s">
        <v>107</v>
      </c>
      <c r="I142" s="35" t="str">
        <f t="shared" si="4"/>
        <v>Number of days HH consumed fruits (7days) : Two days</v>
      </c>
      <c r="J142" s="35" t="str">
        <f t="shared" si="5"/>
        <v>Number of days HH consumed fruits (7days) : Two daysLebanese</v>
      </c>
      <c r="K142" s="67">
        <v>0.192703063227319</v>
      </c>
      <c r="L142" s="67">
        <v>0.26131831793296501</v>
      </c>
      <c r="M142" s="67">
        <v>0.15522856330967899</v>
      </c>
      <c r="N142" s="67">
        <v>0.19418081231324799</v>
      </c>
    </row>
    <row r="143" spans="1:14" x14ac:dyDescent="0.35">
      <c r="A143" s="35" t="s">
        <v>85</v>
      </c>
      <c r="B143" s="35" t="s">
        <v>86</v>
      </c>
      <c r="C143" s="35" t="s">
        <v>104</v>
      </c>
      <c r="D143" s="35"/>
      <c r="E143" s="35" t="s">
        <v>10</v>
      </c>
      <c r="F143" s="35" t="s">
        <v>11</v>
      </c>
      <c r="G143" s="38" t="s">
        <v>145</v>
      </c>
      <c r="H143" s="36" t="s">
        <v>108</v>
      </c>
      <c r="I143" s="35" t="str">
        <f t="shared" si="4"/>
        <v>Number of days HH consumed fruits (7days) : Three days</v>
      </c>
      <c r="J143" s="35" t="str">
        <f t="shared" si="5"/>
        <v>Number of days HH consumed fruits (7days) : Three daysLebanese</v>
      </c>
      <c r="K143" s="67">
        <v>0.16997762373728301</v>
      </c>
      <c r="L143" s="67">
        <v>0.14988613114786201</v>
      </c>
      <c r="M143" s="67">
        <v>0.138745009557771</v>
      </c>
      <c r="N143" s="67">
        <v>0.14588498044291601</v>
      </c>
    </row>
    <row r="144" spans="1:14" x14ac:dyDescent="0.35">
      <c r="A144" s="35" t="s">
        <v>85</v>
      </c>
      <c r="B144" s="35" t="s">
        <v>86</v>
      </c>
      <c r="C144" s="35" t="s">
        <v>104</v>
      </c>
      <c r="D144" s="35"/>
      <c r="E144" s="35" t="s">
        <v>10</v>
      </c>
      <c r="F144" s="35" t="s">
        <v>11</v>
      </c>
      <c r="G144" s="38" t="s">
        <v>145</v>
      </c>
      <c r="H144" s="36" t="s">
        <v>109</v>
      </c>
      <c r="I144" s="35" t="str">
        <f t="shared" si="4"/>
        <v>Number of days HH consumed fruits (7days) : Four days</v>
      </c>
      <c r="J144" s="35" t="str">
        <f t="shared" si="5"/>
        <v>Number of days HH consumed fruits (7days) : Four daysLebanese</v>
      </c>
      <c r="K144" s="67">
        <v>5.9485401642337003E-2</v>
      </c>
      <c r="L144" s="67">
        <v>8.3905190941796895E-2</v>
      </c>
      <c r="M144" s="67">
        <v>9.9853949521328603E-2</v>
      </c>
      <c r="N144" s="67">
        <v>7.6381689308184605E-2</v>
      </c>
    </row>
    <row r="145" spans="1:14" x14ac:dyDescent="0.35">
      <c r="A145" s="35" t="s">
        <v>85</v>
      </c>
      <c r="B145" s="35" t="s">
        <v>86</v>
      </c>
      <c r="C145" s="35" t="s">
        <v>104</v>
      </c>
      <c r="D145" s="35"/>
      <c r="E145" s="35" t="s">
        <v>10</v>
      </c>
      <c r="F145" s="35" t="s">
        <v>11</v>
      </c>
      <c r="G145" s="38" t="s">
        <v>145</v>
      </c>
      <c r="H145" s="36" t="s">
        <v>110</v>
      </c>
      <c r="I145" s="35" t="str">
        <f t="shared" si="4"/>
        <v xml:space="preserve">Number of days HH consumed fruits (7days) : Five days </v>
      </c>
      <c r="J145" s="35" t="str">
        <f t="shared" si="5"/>
        <v>Number of days HH consumed fruits (7days) : Five days Lebanese</v>
      </c>
      <c r="K145" s="67">
        <v>8.1051601922775302E-2</v>
      </c>
      <c r="L145" s="67">
        <v>6.2993681516736302E-2</v>
      </c>
      <c r="M145" s="67">
        <v>7.6947147990116996E-2</v>
      </c>
      <c r="N145" s="67">
        <v>8.0274613710718298E-2</v>
      </c>
    </row>
    <row r="146" spans="1:14" x14ac:dyDescent="0.35">
      <c r="A146" s="35" t="s">
        <v>85</v>
      </c>
      <c r="B146" s="35" t="s">
        <v>86</v>
      </c>
      <c r="C146" s="35" t="s">
        <v>104</v>
      </c>
      <c r="D146" s="35"/>
      <c r="E146" s="35" t="s">
        <v>10</v>
      </c>
      <c r="F146" s="35" t="s">
        <v>11</v>
      </c>
      <c r="G146" s="38" t="s">
        <v>145</v>
      </c>
      <c r="H146" s="36" t="s">
        <v>111</v>
      </c>
      <c r="I146" s="35" t="str">
        <f t="shared" si="4"/>
        <v>Number of days HH consumed fruits (7days) : Six days</v>
      </c>
      <c r="J146" s="35" t="str">
        <f t="shared" si="5"/>
        <v>Number of days HH consumed fruits (7days) : Six daysLebanese</v>
      </c>
      <c r="K146" s="67">
        <v>4.5964666257313803E-3</v>
      </c>
      <c r="L146" s="67">
        <v>1.0414814090119601E-2</v>
      </c>
      <c r="M146" s="67">
        <v>1.6076928597071601E-2</v>
      </c>
      <c r="N146" s="67">
        <v>5.03476043725913E-3</v>
      </c>
    </row>
    <row r="147" spans="1:14" x14ac:dyDescent="0.35">
      <c r="A147" s="35" t="s">
        <v>85</v>
      </c>
      <c r="B147" s="35" t="s">
        <v>86</v>
      </c>
      <c r="C147" s="35" t="s">
        <v>104</v>
      </c>
      <c r="D147" s="35"/>
      <c r="E147" s="35" t="s">
        <v>10</v>
      </c>
      <c r="F147" s="35" t="s">
        <v>11</v>
      </c>
      <c r="G147" s="38" t="s">
        <v>145</v>
      </c>
      <c r="H147" s="36" t="s">
        <v>113</v>
      </c>
      <c r="I147" s="35" t="str">
        <f t="shared" si="4"/>
        <v>Number of days HH consumed fruits (7days) : Everyday</v>
      </c>
      <c r="J147" s="35" t="str">
        <f t="shared" si="5"/>
        <v>Number of days HH consumed fruits (7days) : EverydayLebanese</v>
      </c>
      <c r="K147" s="67">
        <v>0.188034744284442</v>
      </c>
      <c r="L147" s="67">
        <v>0.178556706664245</v>
      </c>
      <c r="M147" s="67">
        <v>9.3710635027305395E-2</v>
      </c>
      <c r="N147" s="67">
        <v>0.122602807608871</v>
      </c>
    </row>
    <row r="148" spans="1:14" x14ac:dyDescent="0.35">
      <c r="A148" s="35" t="s">
        <v>85</v>
      </c>
      <c r="B148" s="35" t="s">
        <v>86</v>
      </c>
      <c r="C148" s="35" t="s">
        <v>104</v>
      </c>
      <c r="D148" s="35"/>
      <c r="E148" s="35" t="s">
        <v>10</v>
      </c>
      <c r="F148" s="35" t="s">
        <v>48</v>
      </c>
      <c r="G148" s="38" t="s">
        <v>145</v>
      </c>
      <c r="H148" s="36" t="s">
        <v>112</v>
      </c>
      <c r="I148" s="35" t="str">
        <f t="shared" ref="I148:I207" si="6">CONCATENATE(G148,H148)</f>
        <v>Number of days HH consumed fruits (7days) : None</v>
      </c>
      <c r="J148" s="35" t="str">
        <f t="shared" ref="J148:J212" si="7">CONCATENATE(G148,H148,F148)</f>
        <v>Number of days HH consumed fruits (7days) : NoneMigrants</v>
      </c>
      <c r="K148" s="67">
        <v>7.5342465753424695E-2</v>
      </c>
      <c r="L148" s="67">
        <v>0.276881720430108</v>
      </c>
      <c r="M148" s="67">
        <v>0.31666666666666698</v>
      </c>
      <c r="N148" s="67">
        <v>5.9259259259259303E-2</v>
      </c>
    </row>
    <row r="149" spans="1:14" x14ac:dyDescent="0.35">
      <c r="A149" s="35" t="s">
        <v>85</v>
      </c>
      <c r="B149" s="35" t="s">
        <v>86</v>
      </c>
      <c r="C149" s="35" t="s">
        <v>104</v>
      </c>
      <c r="D149" s="35"/>
      <c r="E149" s="35" t="s">
        <v>10</v>
      </c>
      <c r="F149" s="35" t="s">
        <v>48</v>
      </c>
      <c r="G149" s="38" t="s">
        <v>145</v>
      </c>
      <c r="H149" s="36" t="s">
        <v>106</v>
      </c>
      <c r="I149" s="35" t="str">
        <f t="shared" si="6"/>
        <v>Number of days HH consumed fruits (7days) : One day</v>
      </c>
      <c r="J149" s="35" t="str">
        <f t="shared" si="7"/>
        <v>Number of days HH consumed fruits (7days) : One dayMigrants</v>
      </c>
      <c r="K149" s="67">
        <v>0.10958904109589</v>
      </c>
      <c r="L149" s="67">
        <v>0.236559139784946</v>
      </c>
      <c r="M149" s="67">
        <v>0.31666666666666698</v>
      </c>
      <c r="N149" s="67">
        <v>0.55555555555555602</v>
      </c>
    </row>
    <row r="150" spans="1:14" x14ac:dyDescent="0.35">
      <c r="A150" s="35" t="s">
        <v>85</v>
      </c>
      <c r="B150" s="35" t="s">
        <v>86</v>
      </c>
      <c r="C150" s="35" t="s">
        <v>104</v>
      </c>
      <c r="D150" s="35"/>
      <c r="E150" s="35" t="s">
        <v>10</v>
      </c>
      <c r="F150" s="35" t="s">
        <v>48</v>
      </c>
      <c r="G150" s="38" t="s">
        <v>145</v>
      </c>
      <c r="H150" s="36" t="s">
        <v>107</v>
      </c>
      <c r="I150" s="35" t="str">
        <f t="shared" si="6"/>
        <v>Number of days HH consumed fruits (7days) : Two days</v>
      </c>
      <c r="J150" s="35" t="str">
        <f t="shared" si="7"/>
        <v>Number of days HH consumed fruits (7days) : Two daysMigrants</v>
      </c>
      <c r="K150" s="67">
        <v>0.123287671232877</v>
      </c>
      <c r="L150" s="67">
        <v>0.247311827956989</v>
      </c>
      <c r="M150" s="67">
        <v>0.18333333333333299</v>
      </c>
      <c r="N150" s="67">
        <v>0.19259259259259301</v>
      </c>
    </row>
    <row r="151" spans="1:14" x14ac:dyDescent="0.35">
      <c r="A151" s="35" t="s">
        <v>85</v>
      </c>
      <c r="B151" s="35" t="s">
        <v>86</v>
      </c>
      <c r="C151" s="35" t="s">
        <v>104</v>
      </c>
      <c r="D151" s="35"/>
      <c r="E151" s="35" t="s">
        <v>10</v>
      </c>
      <c r="F151" s="35" t="s">
        <v>48</v>
      </c>
      <c r="G151" s="38" t="s">
        <v>145</v>
      </c>
      <c r="H151" s="36" t="s">
        <v>108</v>
      </c>
      <c r="I151" s="35" t="str">
        <f t="shared" si="6"/>
        <v>Number of days HH consumed fruits (7days) : Three days</v>
      </c>
      <c r="J151" s="35" t="str">
        <f t="shared" si="7"/>
        <v>Number of days HH consumed fruits (7days) : Three daysMigrants</v>
      </c>
      <c r="K151" s="67">
        <v>0.123287671232877</v>
      </c>
      <c r="L151" s="67">
        <v>8.8709677419354802E-2</v>
      </c>
      <c r="M151" s="67">
        <v>8.3333333333333301E-2</v>
      </c>
      <c r="N151" s="67">
        <v>8.1481481481481502E-2</v>
      </c>
    </row>
    <row r="152" spans="1:14" x14ac:dyDescent="0.35">
      <c r="A152" s="35" t="s">
        <v>85</v>
      </c>
      <c r="B152" s="35" t="s">
        <v>86</v>
      </c>
      <c r="C152" s="35" t="s">
        <v>104</v>
      </c>
      <c r="D152" s="35"/>
      <c r="E152" s="35" t="s">
        <v>10</v>
      </c>
      <c r="F152" s="35" t="s">
        <v>48</v>
      </c>
      <c r="G152" s="38" t="s">
        <v>145</v>
      </c>
      <c r="H152" s="36" t="s">
        <v>109</v>
      </c>
      <c r="I152" s="35" t="str">
        <f t="shared" si="6"/>
        <v>Number of days HH consumed fruits (7days) : Four days</v>
      </c>
      <c r="J152" s="35" t="str">
        <f t="shared" si="7"/>
        <v>Number of days HH consumed fruits (7days) : Four daysMigrants</v>
      </c>
      <c r="K152" s="67">
        <v>2.7397260273972601E-2</v>
      </c>
      <c r="L152" s="67">
        <v>5.3763440860214999E-2</v>
      </c>
      <c r="M152" s="67">
        <v>0.05</v>
      </c>
      <c r="N152" s="67">
        <v>5.1851851851851899E-2</v>
      </c>
    </row>
    <row r="153" spans="1:14" x14ac:dyDescent="0.35">
      <c r="A153" s="35" t="s">
        <v>85</v>
      </c>
      <c r="B153" s="35" t="s">
        <v>86</v>
      </c>
      <c r="C153" s="35" t="s">
        <v>104</v>
      </c>
      <c r="D153" s="35"/>
      <c r="E153" s="35" t="s">
        <v>10</v>
      </c>
      <c r="F153" s="35" t="s">
        <v>48</v>
      </c>
      <c r="G153" s="38" t="s">
        <v>145</v>
      </c>
      <c r="H153" s="36" t="s">
        <v>110</v>
      </c>
      <c r="I153" s="35" t="str">
        <f t="shared" si="6"/>
        <v xml:space="preserve">Number of days HH consumed fruits (7days) : Five days </v>
      </c>
      <c r="J153" s="35" t="str">
        <f t="shared" si="7"/>
        <v>Number of days HH consumed fruits (7days) : Five days Migrants</v>
      </c>
      <c r="K153" s="67">
        <v>0.102739726027397</v>
      </c>
      <c r="L153" s="67">
        <v>2.4193548387096801E-2</v>
      </c>
      <c r="M153" s="67">
        <v>1.6666666666666701E-2</v>
      </c>
      <c r="N153" s="67"/>
    </row>
    <row r="154" spans="1:14" x14ac:dyDescent="0.35">
      <c r="A154" s="35" t="s">
        <v>85</v>
      </c>
      <c r="B154" s="35" t="s">
        <v>86</v>
      </c>
      <c r="C154" s="35" t="s">
        <v>104</v>
      </c>
      <c r="D154" s="35"/>
      <c r="E154" s="35" t="s">
        <v>10</v>
      </c>
      <c r="F154" s="35" t="s">
        <v>48</v>
      </c>
      <c r="G154" s="38" t="s">
        <v>145</v>
      </c>
      <c r="H154" s="36" t="s">
        <v>111</v>
      </c>
      <c r="I154" s="35" t="str">
        <f t="shared" si="6"/>
        <v>Number of days HH consumed fruits (7days) : Six days</v>
      </c>
      <c r="J154" s="35" t="str">
        <f t="shared" si="7"/>
        <v>Number of days HH consumed fruits (7days) : Six daysMigrants</v>
      </c>
      <c r="K154" s="67">
        <v>6.8493150684931503E-3</v>
      </c>
      <c r="L154" s="67">
        <v>2.6881720430107499E-3</v>
      </c>
      <c r="M154" s="67"/>
      <c r="N154" s="67">
        <v>7.4074074074074103E-3</v>
      </c>
    </row>
    <row r="155" spans="1:14" x14ac:dyDescent="0.35">
      <c r="A155" s="35" t="s">
        <v>85</v>
      </c>
      <c r="B155" s="35" t="s">
        <v>86</v>
      </c>
      <c r="C155" s="35" t="s">
        <v>104</v>
      </c>
      <c r="D155" s="35"/>
      <c r="E155" s="35" t="s">
        <v>10</v>
      </c>
      <c r="F155" s="35" t="s">
        <v>48</v>
      </c>
      <c r="G155" s="38" t="s">
        <v>145</v>
      </c>
      <c r="H155" s="36" t="s">
        <v>113</v>
      </c>
      <c r="I155" s="35" t="str">
        <f t="shared" si="6"/>
        <v>Number of days HH consumed fruits (7days) : Everyday</v>
      </c>
      <c r="J155" s="35" t="str">
        <f t="shared" si="7"/>
        <v>Number of days HH consumed fruits (7days) : EverydayMigrants</v>
      </c>
      <c r="K155" s="67">
        <v>0.431506849315068</v>
      </c>
      <c r="L155" s="67">
        <v>6.9892473118279605E-2</v>
      </c>
      <c r="M155" s="67">
        <v>3.3333333333333298E-2</v>
      </c>
      <c r="N155" s="67">
        <v>5.1851851851851899E-2</v>
      </c>
    </row>
    <row r="156" spans="1:14" x14ac:dyDescent="0.35">
      <c r="A156" s="35" t="s">
        <v>85</v>
      </c>
      <c r="B156" s="35" t="s">
        <v>86</v>
      </c>
      <c r="C156" s="35" t="s">
        <v>104</v>
      </c>
      <c r="D156" s="35"/>
      <c r="E156" s="35" t="s">
        <v>10</v>
      </c>
      <c r="F156" s="52" t="s">
        <v>12</v>
      </c>
      <c r="G156" s="38" t="s">
        <v>145</v>
      </c>
      <c r="H156" s="36" t="s">
        <v>112</v>
      </c>
      <c r="I156" s="35" t="str">
        <f t="shared" si="6"/>
        <v>Number of days HH consumed fruits (7days) : None</v>
      </c>
      <c r="J156" s="35" t="str">
        <f t="shared" si="7"/>
        <v>Number of days HH consumed fruits (7days) : NonePRL</v>
      </c>
      <c r="K156" s="67">
        <v>0.101123595505618</v>
      </c>
      <c r="L156" s="67">
        <v>0.15730337078651699</v>
      </c>
      <c r="M156" s="67">
        <v>0.266009852216749</v>
      </c>
      <c r="N156" s="67">
        <v>0.12844036697247699</v>
      </c>
    </row>
    <row r="157" spans="1:14" x14ac:dyDescent="0.35">
      <c r="A157" s="35" t="s">
        <v>85</v>
      </c>
      <c r="B157" s="35" t="s">
        <v>86</v>
      </c>
      <c r="C157" s="35" t="s">
        <v>104</v>
      </c>
      <c r="D157" s="35"/>
      <c r="E157" s="35" t="s">
        <v>10</v>
      </c>
      <c r="F157" s="52" t="s">
        <v>12</v>
      </c>
      <c r="G157" s="38" t="s">
        <v>145</v>
      </c>
      <c r="H157" s="36" t="s">
        <v>106</v>
      </c>
      <c r="I157" s="35" t="str">
        <f t="shared" si="6"/>
        <v>Number of days HH consumed fruits (7days) : One day</v>
      </c>
      <c r="J157" s="35" t="str">
        <f t="shared" si="7"/>
        <v>Number of days HH consumed fruits (7days) : One dayPRL</v>
      </c>
      <c r="K157" s="67">
        <v>0.13483146067415699</v>
      </c>
      <c r="L157" s="67">
        <v>0.24719101123595499</v>
      </c>
      <c r="M157" s="67">
        <v>0.201970443349754</v>
      </c>
      <c r="N157" s="67">
        <v>0.28440366972477099</v>
      </c>
    </row>
    <row r="158" spans="1:14" x14ac:dyDescent="0.35">
      <c r="A158" s="35" t="s">
        <v>85</v>
      </c>
      <c r="B158" s="35" t="s">
        <v>86</v>
      </c>
      <c r="C158" s="35" t="s">
        <v>104</v>
      </c>
      <c r="D158" s="35"/>
      <c r="E158" s="35" t="s">
        <v>10</v>
      </c>
      <c r="F158" s="52" t="s">
        <v>12</v>
      </c>
      <c r="G158" s="38" t="s">
        <v>145</v>
      </c>
      <c r="H158" s="36" t="s">
        <v>107</v>
      </c>
      <c r="I158" s="35" t="str">
        <f t="shared" si="6"/>
        <v>Number of days HH consumed fruits (7days) : Two days</v>
      </c>
      <c r="J158" s="35" t="str">
        <f t="shared" si="7"/>
        <v>Number of days HH consumed fruits (7days) : Two daysPRL</v>
      </c>
      <c r="K158" s="67">
        <v>0.26404494382022498</v>
      </c>
      <c r="L158" s="67">
        <v>0.26966292134831499</v>
      </c>
      <c r="M158" s="67">
        <v>0.201970443349754</v>
      </c>
      <c r="N158" s="67">
        <v>0.247706422018349</v>
      </c>
    </row>
    <row r="159" spans="1:14" x14ac:dyDescent="0.35">
      <c r="A159" s="35" t="s">
        <v>85</v>
      </c>
      <c r="B159" s="35" t="s">
        <v>86</v>
      </c>
      <c r="C159" s="35" t="s">
        <v>104</v>
      </c>
      <c r="D159" s="35"/>
      <c r="E159" s="35" t="s">
        <v>10</v>
      </c>
      <c r="F159" s="52" t="s">
        <v>12</v>
      </c>
      <c r="G159" s="38" t="s">
        <v>145</v>
      </c>
      <c r="H159" s="36" t="s">
        <v>108</v>
      </c>
      <c r="I159" s="35" t="str">
        <f t="shared" si="6"/>
        <v>Number of days HH consumed fruits (7days) : Three days</v>
      </c>
      <c r="J159" s="35" t="str">
        <f t="shared" si="7"/>
        <v>Number of days HH consumed fruits (7days) : Three daysPRL</v>
      </c>
      <c r="K159" s="67">
        <v>0.24719101123595499</v>
      </c>
      <c r="L159" s="67">
        <v>0.12921348314606701</v>
      </c>
      <c r="M159" s="67">
        <v>0.14285714285714299</v>
      </c>
      <c r="N159" s="67">
        <v>0.12844036697247699</v>
      </c>
    </row>
    <row r="160" spans="1:14" x14ac:dyDescent="0.35">
      <c r="A160" s="35" t="s">
        <v>85</v>
      </c>
      <c r="B160" s="35" t="s">
        <v>86</v>
      </c>
      <c r="C160" s="35" t="s">
        <v>104</v>
      </c>
      <c r="D160" s="35"/>
      <c r="E160" s="35" t="s">
        <v>10</v>
      </c>
      <c r="F160" s="52" t="s">
        <v>12</v>
      </c>
      <c r="G160" s="38" t="s">
        <v>145</v>
      </c>
      <c r="H160" s="36" t="s">
        <v>109</v>
      </c>
      <c r="I160" s="35" t="str">
        <f t="shared" si="6"/>
        <v>Number of days HH consumed fruits (7days) : Four days</v>
      </c>
      <c r="J160" s="35" t="str">
        <f t="shared" si="7"/>
        <v>Number of days HH consumed fruits (7days) : Four daysPRL</v>
      </c>
      <c r="K160" s="67">
        <v>5.0561797752809001E-2</v>
      </c>
      <c r="L160" s="67">
        <v>6.1797752808988797E-2</v>
      </c>
      <c r="M160" s="67">
        <v>8.8669950738916301E-2</v>
      </c>
      <c r="N160" s="67">
        <v>8.2568807339449504E-2</v>
      </c>
    </row>
    <row r="161" spans="1:14" x14ac:dyDescent="0.35">
      <c r="A161" s="35" t="s">
        <v>85</v>
      </c>
      <c r="B161" s="35" t="s">
        <v>86</v>
      </c>
      <c r="C161" s="35" t="s">
        <v>104</v>
      </c>
      <c r="D161" s="35"/>
      <c r="E161" s="35" t="s">
        <v>10</v>
      </c>
      <c r="F161" s="52" t="s">
        <v>12</v>
      </c>
      <c r="G161" s="38" t="s">
        <v>145</v>
      </c>
      <c r="H161" s="36" t="s">
        <v>110</v>
      </c>
      <c r="I161" s="35" t="str">
        <f t="shared" si="6"/>
        <v xml:space="preserve">Number of days HH consumed fruits (7days) : Five days </v>
      </c>
      <c r="J161" s="35" t="str">
        <f t="shared" si="7"/>
        <v>Number of days HH consumed fruits (7days) : Five days PRL</v>
      </c>
      <c r="K161" s="67">
        <v>6.1797752808988797E-2</v>
      </c>
      <c r="L161" s="67">
        <v>5.0561797752809001E-2</v>
      </c>
      <c r="M161" s="67">
        <v>3.9408866995073899E-2</v>
      </c>
      <c r="N161" s="67">
        <v>2.7522935779816501E-2</v>
      </c>
    </row>
    <row r="162" spans="1:14" x14ac:dyDescent="0.35">
      <c r="A162" s="35" t="s">
        <v>85</v>
      </c>
      <c r="B162" s="35" t="s">
        <v>86</v>
      </c>
      <c r="C162" s="35" t="s">
        <v>104</v>
      </c>
      <c r="D162" s="35"/>
      <c r="E162" s="35" t="s">
        <v>10</v>
      </c>
      <c r="F162" s="52" t="s">
        <v>12</v>
      </c>
      <c r="G162" s="38" t="s">
        <v>145</v>
      </c>
      <c r="H162" s="36" t="s">
        <v>111</v>
      </c>
      <c r="I162" s="35" t="str">
        <f t="shared" si="6"/>
        <v>Number of days HH consumed fruits (7days) : Six days</v>
      </c>
      <c r="J162" s="35" t="str">
        <f t="shared" si="7"/>
        <v>Number of days HH consumed fruits (7days) : Six daysPRL</v>
      </c>
      <c r="K162" s="67">
        <v>1.1235955056179799E-2</v>
      </c>
      <c r="M162" s="67">
        <v>4.92610837438424E-3</v>
      </c>
    </row>
    <row r="163" spans="1:14" x14ac:dyDescent="0.35">
      <c r="A163" s="35" t="s">
        <v>85</v>
      </c>
      <c r="B163" s="35" t="s">
        <v>86</v>
      </c>
      <c r="C163" s="35" t="s">
        <v>104</v>
      </c>
      <c r="D163" s="35"/>
      <c r="E163" s="35" t="s">
        <v>10</v>
      </c>
      <c r="F163" s="52" t="s">
        <v>12</v>
      </c>
      <c r="G163" s="38" t="s">
        <v>145</v>
      </c>
      <c r="H163" s="36" t="s">
        <v>113</v>
      </c>
      <c r="I163" s="35" t="str">
        <f t="shared" si="6"/>
        <v>Number of days HH consumed fruits (7days) : Everyday</v>
      </c>
      <c r="J163" s="35" t="str">
        <f t="shared" si="7"/>
        <v>Number of days HH consumed fruits (7days) : EverydayPRL</v>
      </c>
      <c r="K163" s="67">
        <v>0.12921348314606701</v>
      </c>
      <c r="L163" s="67">
        <v>8.4269662921348298E-2</v>
      </c>
      <c r="M163" s="67">
        <v>5.4187192118226597E-2</v>
      </c>
      <c r="N163" s="67">
        <v>0.100917431192661</v>
      </c>
    </row>
    <row r="164" spans="1:14" x14ac:dyDescent="0.35">
      <c r="A164" s="35" t="s">
        <v>85</v>
      </c>
      <c r="B164" s="35" t="s">
        <v>86</v>
      </c>
      <c r="C164" s="35" t="s">
        <v>104</v>
      </c>
      <c r="D164" s="35"/>
      <c r="E164" s="35" t="s">
        <v>10</v>
      </c>
      <c r="F164" s="35" t="s">
        <v>11</v>
      </c>
      <c r="G164" s="38" t="s">
        <v>175</v>
      </c>
      <c r="H164" s="36" t="s">
        <v>112</v>
      </c>
      <c r="I164" s="35" t="str">
        <f t="shared" si="6"/>
        <v>Number of days HH consumed oil, fat and butter (7days) : None</v>
      </c>
      <c r="J164" s="35" t="str">
        <f t="shared" si="7"/>
        <v>Number of days HH consumed oil, fat and butter (7days) : NoneLebanese</v>
      </c>
      <c r="K164" s="67">
        <v>2.5477052471418401E-2</v>
      </c>
      <c r="L164" s="67">
        <v>4.8742209309763203E-2</v>
      </c>
      <c r="M164" s="67">
        <v>8.3264598714739596E-2</v>
      </c>
      <c r="N164" s="67">
        <v>1.9302589082682699E-2</v>
      </c>
    </row>
    <row r="165" spans="1:14" x14ac:dyDescent="0.35">
      <c r="A165" s="35" t="s">
        <v>85</v>
      </c>
      <c r="B165" s="35" t="s">
        <v>86</v>
      </c>
      <c r="C165" s="35" t="s">
        <v>104</v>
      </c>
      <c r="D165" s="35"/>
      <c r="E165" s="35" t="s">
        <v>10</v>
      </c>
      <c r="F165" s="35" t="s">
        <v>11</v>
      </c>
      <c r="G165" s="38" t="s">
        <v>175</v>
      </c>
      <c r="H165" s="36" t="s">
        <v>106</v>
      </c>
      <c r="I165" s="35" t="str">
        <f t="shared" si="6"/>
        <v>Number of days HH consumed oil, fat and butter (7days) : One day</v>
      </c>
      <c r="J165" s="35" t="str">
        <f t="shared" si="7"/>
        <v>Number of days HH consumed oil, fat and butter (7days) : One dayLebanese</v>
      </c>
      <c r="K165" s="67">
        <v>7.9908678426705598E-2</v>
      </c>
      <c r="L165" s="67">
        <v>0.14216356144541301</v>
      </c>
      <c r="M165" s="67">
        <v>0.13725037217646899</v>
      </c>
      <c r="N165" s="67">
        <v>0.12781819905321301</v>
      </c>
    </row>
    <row r="166" spans="1:14" x14ac:dyDescent="0.35">
      <c r="A166" s="35" t="s">
        <v>85</v>
      </c>
      <c r="B166" s="35" t="s">
        <v>86</v>
      </c>
      <c r="C166" s="35" t="s">
        <v>104</v>
      </c>
      <c r="D166" s="35"/>
      <c r="E166" s="35" t="s">
        <v>10</v>
      </c>
      <c r="F166" s="35" t="s">
        <v>11</v>
      </c>
      <c r="G166" s="38" t="s">
        <v>175</v>
      </c>
      <c r="H166" s="36" t="s">
        <v>107</v>
      </c>
      <c r="I166" s="35" t="str">
        <f t="shared" si="6"/>
        <v>Number of days HH consumed oil, fat and butter (7days) : Two days</v>
      </c>
      <c r="J166" s="35" t="str">
        <f t="shared" si="7"/>
        <v>Number of days HH consumed oil, fat and butter (7days) : Two daysLebanese</v>
      </c>
      <c r="K166" s="67">
        <v>0.123382830397282</v>
      </c>
      <c r="L166" s="67">
        <v>0.147050185352225</v>
      </c>
      <c r="M166" s="67">
        <v>0.14230624728451299</v>
      </c>
      <c r="N166" s="67">
        <v>7.0609754807571701E-2</v>
      </c>
    </row>
    <row r="167" spans="1:14" x14ac:dyDescent="0.35">
      <c r="A167" s="35" t="s">
        <v>85</v>
      </c>
      <c r="B167" s="35" t="s">
        <v>86</v>
      </c>
      <c r="C167" s="35" t="s">
        <v>104</v>
      </c>
      <c r="D167" s="35"/>
      <c r="E167" s="35" t="s">
        <v>10</v>
      </c>
      <c r="F167" s="35" t="s">
        <v>11</v>
      </c>
      <c r="G167" s="38" t="s">
        <v>175</v>
      </c>
      <c r="H167" s="36" t="s">
        <v>108</v>
      </c>
      <c r="I167" s="35" t="str">
        <f t="shared" si="6"/>
        <v>Number of days HH consumed oil, fat and butter (7days) : Three days</v>
      </c>
      <c r="J167" s="35" t="str">
        <f t="shared" si="7"/>
        <v>Number of days HH consumed oil, fat and butter (7days) : Three daysLebanese</v>
      </c>
      <c r="K167" s="67">
        <v>8.0184949558370605E-2</v>
      </c>
      <c r="L167" s="67">
        <v>0.10916620587720099</v>
      </c>
      <c r="M167" s="67">
        <v>0.108429653828299</v>
      </c>
      <c r="N167" s="67">
        <v>9.0588837573501904E-2</v>
      </c>
    </row>
    <row r="168" spans="1:14" x14ac:dyDescent="0.35">
      <c r="A168" s="35" t="s">
        <v>85</v>
      </c>
      <c r="B168" s="35" t="s">
        <v>86</v>
      </c>
      <c r="C168" s="35" t="s">
        <v>104</v>
      </c>
      <c r="D168" s="35"/>
      <c r="E168" s="35" t="s">
        <v>10</v>
      </c>
      <c r="F168" s="35" t="s">
        <v>11</v>
      </c>
      <c r="G168" s="38" t="s">
        <v>175</v>
      </c>
      <c r="H168" s="36" t="s">
        <v>109</v>
      </c>
      <c r="I168" s="35" t="str">
        <f t="shared" si="6"/>
        <v>Number of days HH consumed oil, fat and butter (7days) : Four days</v>
      </c>
      <c r="J168" s="35" t="str">
        <f t="shared" si="7"/>
        <v>Number of days HH consumed oil, fat and butter (7days) : Four daysLebanese</v>
      </c>
      <c r="K168" s="67">
        <v>5.6362325291095097E-2</v>
      </c>
      <c r="L168" s="67">
        <v>7.7015156188194406E-2</v>
      </c>
      <c r="M168" s="67">
        <v>7.52254380922142E-2</v>
      </c>
      <c r="N168" s="67">
        <v>5.3980215172068302E-2</v>
      </c>
    </row>
    <row r="169" spans="1:14" x14ac:dyDescent="0.35">
      <c r="A169" s="35" t="s">
        <v>85</v>
      </c>
      <c r="B169" s="35" t="s">
        <v>86</v>
      </c>
      <c r="C169" s="35" t="s">
        <v>104</v>
      </c>
      <c r="D169" s="35"/>
      <c r="E169" s="35" t="s">
        <v>10</v>
      </c>
      <c r="F169" s="35" t="s">
        <v>11</v>
      </c>
      <c r="G169" s="38" t="s">
        <v>175</v>
      </c>
      <c r="H169" s="36" t="s">
        <v>110</v>
      </c>
      <c r="I169" s="35" t="str">
        <f t="shared" si="6"/>
        <v xml:space="preserve">Number of days HH consumed oil, fat and butter (7days) : Five days </v>
      </c>
      <c r="J169" s="35" t="str">
        <f t="shared" si="7"/>
        <v>Number of days HH consumed oil, fat and butter (7days) : Five days Lebanese</v>
      </c>
      <c r="K169" s="67">
        <v>0.113474319516373</v>
      </c>
      <c r="L169" s="67">
        <v>7.8723302776918594E-2</v>
      </c>
      <c r="M169" s="67">
        <v>0.11368587681539601</v>
      </c>
      <c r="N169" s="67">
        <v>5.7101832716538799E-2</v>
      </c>
    </row>
    <row r="170" spans="1:14" x14ac:dyDescent="0.35">
      <c r="A170" s="35" t="s">
        <v>85</v>
      </c>
      <c r="B170" s="35" t="s">
        <v>86</v>
      </c>
      <c r="C170" s="35" t="s">
        <v>104</v>
      </c>
      <c r="D170" s="35"/>
      <c r="E170" s="35" t="s">
        <v>10</v>
      </c>
      <c r="F170" s="35" t="s">
        <v>11</v>
      </c>
      <c r="G170" s="38" t="s">
        <v>175</v>
      </c>
      <c r="H170" s="36" t="s">
        <v>111</v>
      </c>
      <c r="I170" s="35" t="str">
        <f t="shared" si="6"/>
        <v>Number of days HH consumed oil, fat and butter (7days) : Six days</v>
      </c>
      <c r="J170" s="35" t="str">
        <f t="shared" si="7"/>
        <v>Number of days HH consumed oil, fat and butter (7days) : Six daysLebanese</v>
      </c>
      <c r="K170" s="67">
        <v>2.3451490497309699E-2</v>
      </c>
      <c r="L170" s="67">
        <v>4.2403367516535798E-2</v>
      </c>
      <c r="M170" s="67">
        <v>3.5111249442055403E-2</v>
      </c>
      <c r="N170" s="67">
        <v>3.8760540512004303E-2</v>
      </c>
    </row>
    <row r="171" spans="1:14" x14ac:dyDescent="0.35">
      <c r="A171" s="35" t="s">
        <v>85</v>
      </c>
      <c r="B171" s="35" t="s">
        <v>86</v>
      </c>
      <c r="C171" s="35" t="s">
        <v>104</v>
      </c>
      <c r="D171" s="35"/>
      <c r="E171" s="35" t="s">
        <v>10</v>
      </c>
      <c r="F171" s="35" t="s">
        <v>11</v>
      </c>
      <c r="G171" s="38" t="s">
        <v>175</v>
      </c>
      <c r="H171" s="36" t="s">
        <v>113</v>
      </c>
      <c r="I171" s="35" t="str">
        <f t="shared" si="6"/>
        <v>Number of days HH consumed oil, fat and butter (7days) : Everyday</v>
      </c>
      <c r="J171" s="35" t="str">
        <f t="shared" si="7"/>
        <v>Number of days HH consumed oil, fat and butter (7days) : EverydayLebanese</v>
      </c>
      <c r="K171" s="67">
        <v>0.49775835384144501</v>
      </c>
      <c r="L171" s="67">
        <v>0.35473601153375001</v>
      </c>
      <c r="M171" s="67">
        <v>0.30472656364631501</v>
      </c>
      <c r="N171" s="67">
        <v>0.54183803108241901</v>
      </c>
    </row>
    <row r="172" spans="1:14" x14ac:dyDescent="0.35">
      <c r="A172" s="35" t="s">
        <v>85</v>
      </c>
      <c r="B172" s="35" t="s">
        <v>86</v>
      </c>
      <c r="C172" s="35" t="s">
        <v>104</v>
      </c>
      <c r="D172" s="35"/>
      <c r="E172" s="35" t="s">
        <v>10</v>
      </c>
      <c r="F172" s="35" t="s">
        <v>48</v>
      </c>
      <c r="G172" s="38" t="s">
        <v>175</v>
      </c>
      <c r="H172" s="36" t="s">
        <v>112</v>
      </c>
      <c r="I172" s="35" t="str">
        <f t="shared" si="6"/>
        <v>Number of days HH consumed oil, fat and butter (7days) : None</v>
      </c>
      <c r="J172" s="35" t="str">
        <f t="shared" si="7"/>
        <v>Number of days HH consumed oil, fat and butter (7days) : NoneMigrants</v>
      </c>
      <c r="K172" s="67">
        <v>2.0547945205479499E-2</v>
      </c>
      <c r="L172" s="67">
        <v>0.112903225806452</v>
      </c>
      <c r="M172" s="67">
        <v>0.4</v>
      </c>
      <c r="N172" s="67">
        <v>2.2222222222222199E-2</v>
      </c>
    </row>
    <row r="173" spans="1:14" x14ac:dyDescent="0.35">
      <c r="A173" s="35" t="s">
        <v>85</v>
      </c>
      <c r="B173" s="35" t="s">
        <v>86</v>
      </c>
      <c r="C173" s="35" t="s">
        <v>104</v>
      </c>
      <c r="D173" s="35"/>
      <c r="E173" s="35" t="s">
        <v>10</v>
      </c>
      <c r="F173" s="35" t="s">
        <v>48</v>
      </c>
      <c r="G173" s="38" t="s">
        <v>175</v>
      </c>
      <c r="H173" s="36" t="s">
        <v>106</v>
      </c>
      <c r="I173" s="35" t="str">
        <f t="shared" si="6"/>
        <v>Number of days HH consumed oil, fat and butter (7days) : One day</v>
      </c>
      <c r="J173" s="35" t="str">
        <f t="shared" si="7"/>
        <v>Number of days HH consumed oil, fat and butter (7days) : One dayMigrants</v>
      </c>
      <c r="K173" s="67">
        <v>3.42465753424658E-2</v>
      </c>
      <c r="L173" s="67">
        <v>0.217741935483871</v>
      </c>
      <c r="M173" s="67">
        <v>0.21666666666666701</v>
      </c>
      <c r="N173" s="67">
        <v>0.437037037037037</v>
      </c>
    </row>
    <row r="174" spans="1:14" x14ac:dyDescent="0.35">
      <c r="A174" s="35" t="s">
        <v>85</v>
      </c>
      <c r="B174" s="35" t="s">
        <v>86</v>
      </c>
      <c r="C174" s="35" t="s">
        <v>104</v>
      </c>
      <c r="D174" s="35"/>
      <c r="E174" s="35" t="s">
        <v>10</v>
      </c>
      <c r="F174" s="35" t="s">
        <v>48</v>
      </c>
      <c r="G174" s="38" t="s">
        <v>175</v>
      </c>
      <c r="H174" s="36" t="s">
        <v>107</v>
      </c>
      <c r="I174" s="35" t="str">
        <f t="shared" si="6"/>
        <v>Number of days HH consumed oil, fat and butter (7days) : Two days</v>
      </c>
      <c r="J174" s="35" t="str">
        <f t="shared" si="7"/>
        <v>Number of days HH consumed oil, fat and butter (7days) : Two daysMigrants</v>
      </c>
      <c r="K174" s="67">
        <v>7.5342465753424695E-2</v>
      </c>
      <c r="L174" s="67">
        <v>0.17204301075268799</v>
      </c>
      <c r="M174" s="67">
        <v>0.15</v>
      </c>
      <c r="N174" s="67">
        <v>0.21481481481481501</v>
      </c>
    </row>
    <row r="175" spans="1:14" x14ac:dyDescent="0.35">
      <c r="A175" s="35" t="s">
        <v>85</v>
      </c>
      <c r="B175" s="35" t="s">
        <v>86</v>
      </c>
      <c r="C175" s="35" t="s">
        <v>104</v>
      </c>
      <c r="D175" s="35"/>
      <c r="E175" s="35" t="s">
        <v>10</v>
      </c>
      <c r="F175" s="35" t="s">
        <v>48</v>
      </c>
      <c r="G175" s="38" t="s">
        <v>175</v>
      </c>
      <c r="H175" s="36" t="s">
        <v>108</v>
      </c>
      <c r="I175" s="35" t="str">
        <f t="shared" si="6"/>
        <v>Number of days HH consumed oil, fat and butter (7days) : Three days</v>
      </c>
      <c r="J175" s="35" t="str">
        <f t="shared" si="7"/>
        <v>Number of days HH consumed oil, fat and butter (7days) : Three daysMigrants</v>
      </c>
      <c r="K175" s="67">
        <v>8.9041095890410996E-2</v>
      </c>
      <c r="L175" s="67">
        <v>9.6774193548387094E-2</v>
      </c>
      <c r="M175" s="67">
        <v>3.3333333333333298E-2</v>
      </c>
      <c r="N175" s="67">
        <v>5.1851851851851899E-2</v>
      </c>
    </row>
    <row r="176" spans="1:14" x14ac:dyDescent="0.35">
      <c r="A176" s="35" t="s">
        <v>85</v>
      </c>
      <c r="B176" s="35" t="s">
        <v>86</v>
      </c>
      <c r="C176" s="35" t="s">
        <v>104</v>
      </c>
      <c r="D176" s="35"/>
      <c r="E176" s="35" t="s">
        <v>10</v>
      </c>
      <c r="F176" s="35" t="s">
        <v>48</v>
      </c>
      <c r="G176" s="38" t="s">
        <v>175</v>
      </c>
      <c r="H176" s="36" t="s">
        <v>109</v>
      </c>
      <c r="I176" s="35" t="str">
        <f t="shared" si="6"/>
        <v>Number of days HH consumed oil, fat and butter (7days) : Four days</v>
      </c>
      <c r="J176" s="35" t="str">
        <f t="shared" si="7"/>
        <v>Number of days HH consumed oil, fat and butter (7days) : Four daysMigrants</v>
      </c>
      <c r="K176" s="67">
        <v>6.8493150684931503E-2</v>
      </c>
      <c r="L176" s="67">
        <v>5.6451612903225798E-2</v>
      </c>
      <c r="M176" s="67">
        <v>8.3333333333333301E-2</v>
      </c>
      <c r="N176" s="67"/>
    </row>
    <row r="177" spans="1:14" x14ac:dyDescent="0.35">
      <c r="A177" s="35" t="s">
        <v>85</v>
      </c>
      <c r="B177" s="35" t="s">
        <v>86</v>
      </c>
      <c r="C177" s="35" t="s">
        <v>104</v>
      </c>
      <c r="D177" s="35"/>
      <c r="E177" s="35" t="s">
        <v>10</v>
      </c>
      <c r="F177" s="35" t="s">
        <v>48</v>
      </c>
      <c r="G177" s="38" t="s">
        <v>175</v>
      </c>
      <c r="H177" s="36" t="s">
        <v>110</v>
      </c>
      <c r="I177" s="35" t="str">
        <f t="shared" si="6"/>
        <v xml:space="preserve">Number of days HH consumed oil, fat and butter (7days) : Five days </v>
      </c>
      <c r="J177" s="35" t="str">
        <f t="shared" si="7"/>
        <v>Number of days HH consumed oil, fat and butter (7days) : Five days Migrants</v>
      </c>
      <c r="K177" s="67">
        <v>7.5342465753424695E-2</v>
      </c>
      <c r="L177" s="67">
        <v>9.6774193548387094E-2</v>
      </c>
      <c r="M177" s="67">
        <v>0.05</v>
      </c>
      <c r="N177" s="67">
        <v>4.4444444444444398E-2</v>
      </c>
    </row>
    <row r="178" spans="1:14" x14ac:dyDescent="0.35">
      <c r="A178" s="35" t="s">
        <v>85</v>
      </c>
      <c r="B178" s="35" t="s">
        <v>86</v>
      </c>
      <c r="C178" s="35" t="s">
        <v>104</v>
      </c>
      <c r="D178" s="35"/>
      <c r="E178" s="35" t="s">
        <v>10</v>
      </c>
      <c r="F178" s="35" t="s">
        <v>48</v>
      </c>
      <c r="G178" s="38" t="s">
        <v>175</v>
      </c>
      <c r="H178" s="36" t="s">
        <v>111</v>
      </c>
      <c r="I178" s="35" t="str">
        <f t="shared" si="6"/>
        <v>Number of days HH consumed oil, fat and butter (7days) : Six days</v>
      </c>
      <c r="J178" s="35" t="str">
        <f t="shared" si="7"/>
        <v>Number of days HH consumed oil, fat and butter (7days) : Six daysMigrants</v>
      </c>
      <c r="K178" s="67"/>
      <c r="L178" s="67">
        <v>2.4193548387096801E-2</v>
      </c>
      <c r="M178" s="67">
        <v>1.6666666666666701E-2</v>
      </c>
      <c r="N178" s="67">
        <v>9.6296296296296297E-2</v>
      </c>
    </row>
    <row r="179" spans="1:14" x14ac:dyDescent="0.35">
      <c r="A179" s="35" t="s">
        <v>85</v>
      </c>
      <c r="B179" s="35" t="s">
        <v>86</v>
      </c>
      <c r="C179" s="35" t="s">
        <v>104</v>
      </c>
      <c r="D179" s="35"/>
      <c r="E179" s="35" t="s">
        <v>10</v>
      </c>
      <c r="F179" s="35" t="s">
        <v>48</v>
      </c>
      <c r="G179" s="38" t="s">
        <v>175</v>
      </c>
      <c r="H179" s="36" t="s">
        <v>113</v>
      </c>
      <c r="I179" s="35" t="str">
        <f t="shared" si="6"/>
        <v>Number of days HH consumed oil, fat and butter (7days) : Everyday</v>
      </c>
      <c r="J179" s="35" t="str">
        <f t="shared" si="7"/>
        <v>Number of days HH consumed oil, fat and butter (7days) : EverydayMigrants</v>
      </c>
      <c r="K179" s="67">
        <v>0.63698630136986301</v>
      </c>
      <c r="L179" s="67">
        <v>0.223118279569892</v>
      </c>
      <c r="M179" s="67">
        <v>0.05</v>
      </c>
      <c r="N179" s="67">
        <v>0.133333333333333</v>
      </c>
    </row>
    <row r="180" spans="1:14" x14ac:dyDescent="0.35">
      <c r="A180" s="35" t="s">
        <v>85</v>
      </c>
      <c r="B180" s="35" t="s">
        <v>86</v>
      </c>
      <c r="C180" s="35" t="s">
        <v>104</v>
      </c>
      <c r="D180" s="35"/>
      <c r="E180" s="35" t="s">
        <v>10</v>
      </c>
      <c r="F180" s="52" t="s">
        <v>12</v>
      </c>
      <c r="G180" s="38" t="s">
        <v>175</v>
      </c>
      <c r="H180" s="36" t="s">
        <v>112</v>
      </c>
      <c r="I180" s="35" t="str">
        <f t="shared" si="6"/>
        <v>Number of days HH consumed oil, fat and butter (7days) : None</v>
      </c>
      <c r="J180" s="35" t="str">
        <f t="shared" si="7"/>
        <v>Number of days HH consumed oil, fat and butter (7days) : NonePRL</v>
      </c>
      <c r="K180" s="67">
        <v>2.8089887640449399E-2</v>
      </c>
      <c r="L180" s="67">
        <v>3.3707865168539297E-2</v>
      </c>
      <c r="M180" s="67">
        <v>0.182266009852217</v>
      </c>
      <c r="N180" s="67">
        <v>4.5871559633027498E-2</v>
      </c>
    </row>
    <row r="181" spans="1:14" x14ac:dyDescent="0.35">
      <c r="A181" s="35" t="s">
        <v>85</v>
      </c>
      <c r="B181" s="35" t="s">
        <v>86</v>
      </c>
      <c r="C181" s="35" t="s">
        <v>104</v>
      </c>
      <c r="D181" s="35"/>
      <c r="E181" s="35" t="s">
        <v>10</v>
      </c>
      <c r="F181" s="52" t="s">
        <v>12</v>
      </c>
      <c r="G181" s="38" t="s">
        <v>175</v>
      </c>
      <c r="H181" s="36" t="s">
        <v>106</v>
      </c>
      <c r="I181" s="35" t="str">
        <f t="shared" si="6"/>
        <v>Number of days HH consumed oil, fat and butter (7days) : One day</v>
      </c>
      <c r="J181" s="35" t="str">
        <f t="shared" si="7"/>
        <v>Number of days HH consumed oil, fat and butter (7days) : One dayPRL</v>
      </c>
      <c r="K181" s="67">
        <v>5.6179775280898903E-2</v>
      </c>
      <c r="L181" s="67">
        <v>0.24157303370786501</v>
      </c>
      <c r="M181" s="67">
        <v>8.3743842364532001E-2</v>
      </c>
      <c r="N181" s="67">
        <v>0.26605504587155998</v>
      </c>
    </row>
    <row r="182" spans="1:14" x14ac:dyDescent="0.35">
      <c r="A182" s="35" t="s">
        <v>85</v>
      </c>
      <c r="B182" s="35" t="s">
        <v>86</v>
      </c>
      <c r="C182" s="35" t="s">
        <v>104</v>
      </c>
      <c r="D182" s="35"/>
      <c r="E182" s="35" t="s">
        <v>10</v>
      </c>
      <c r="F182" s="52" t="s">
        <v>12</v>
      </c>
      <c r="G182" s="38" t="s">
        <v>175</v>
      </c>
      <c r="H182" s="36" t="s">
        <v>107</v>
      </c>
      <c r="I182" s="35" t="str">
        <f t="shared" si="6"/>
        <v>Number of days HH consumed oil, fat and butter (7days) : Two days</v>
      </c>
      <c r="J182" s="35" t="str">
        <f t="shared" si="7"/>
        <v>Number of days HH consumed oil, fat and butter (7days) : Two daysPRL</v>
      </c>
      <c r="K182" s="67">
        <v>0.101123595505618</v>
      </c>
      <c r="L182" s="67">
        <v>0.15730337078651699</v>
      </c>
      <c r="M182" s="67">
        <v>0.14285714285714299</v>
      </c>
      <c r="N182" s="67">
        <v>0.13761467889908299</v>
      </c>
    </row>
    <row r="183" spans="1:14" x14ac:dyDescent="0.35">
      <c r="A183" s="35" t="s">
        <v>85</v>
      </c>
      <c r="B183" s="35" t="s">
        <v>86</v>
      </c>
      <c r="C183" s="35" t="s">
        <v>104</v>
      </c>
      <c r="D183" s="35"/>
      <c r="E183" s="35" t="s">
        <v>10</v>
      </c>
      <c r="F183" s="52" t="s">
        <v>12</v>
      </c>
      <c r="G183" s="38" t="s">
        <v>175</v>
      </c>
      <c r="H183" s="36" t="s">
        <v>108</v>
      </c>
      <c r="I183" s="35" t="str">
        <f t="shared" si="6"/>
        <v>Number of days HH consumed oil, fat and butter (7days) : Three days</v>
      </c>
      <c r="J183" s="35" t="str">
        <f t="shared" si="7"/>
        <v>Number of days HH consumed oil, fat and butter (7days) : Three daysPRL</v>
      </c>
      <c r="K183" s="67">
        <v>0.112359550561798</v>
      </c>
      <c r="L183" s="67">
        <v>0.123595505617978</v>
      </c>
      <c r="M183" s="67">
        <v>7.3891625615763595E-2</v>
      </c>
      <c r="N183" s="67">
        <v>3.6697247706422E-2</v>
      </c>
    </row>
    <row r="184" spans="1:14" x14ac:dyDescent="0.35">
      <c r="A184" s="35" t="s">
        <v>85</v>
      </c>
      <c r="B184" s="35" t="s">
        <v>86</v>
      </c>
      <c r="C184" s="35" t="s">
        <v>104</v>
      </c>
      <c r="D184" s="35"/>
      <c r="E184" s="35" t="s">
        <v>10</v>
      </c>
      <c r="F184" s="52" t="s">
        <v>12</v>
      </c>
      <c r="G184" s="38" t="s">
        <v>175</v>
      </c>
      <c r="H184" s="36" t="s">
        <v>109</v>
      </c>
      <c r="I184" s="35" t="str">
        <f t="shared" si="6"/>
        <v>Number of days HH consumed oil, fat and butter (7days) : Four days</v>
      </c>
      <c r="J184" s="35" t="str">
        <f t="shared" si="7"/>
        <v>Number of days HH consumed oil, fat and butter (7days) : Four daysPRL</v>
      </c>
      <c r="K184" s="67">
        <v>6.7415730337078594E-2</v>
      </c>
      <c r="L184" s="67">
        <v>0.101123595505618</v>
      </c>
      <c r="M184" s="67">
        <v>7.8817733990147798E-2</v>
      </c>
      <c r="N184" s="67">
        <v>3.6697247706422E-2</v>
      </c>
    </row>
    <row r="185" spans="1:14" x14ac:dyDescent="0.35">
      <c r="A185" s="35" t="s">
        <v>85</v>
      </c>
      <c r="B185" s="35" t="s">
        <v>86</v>
      </c>
      <c r="C185" s="35" t="s">
        <v>104</v>
      </c>
      <c r="D185" s="35"/>
      <c r="E185" s="35" t="s">
        <v>10</v>
      </c>
      <c r="F185" s="52" t="s">
        <v>12</v>
      </c>
      <c r="G185" s="38" t="s">
        <v>175</v>
      </c>
      <c r="H185" s="36" t="s">
        <v>110</v>
      </c>
      <c r="I185" s="35" t="str">
        <f t="shared" si="6"/>
        <v xml:space="preserve">Number of days HH consumed oil, fat and butter (7days) : Five days </v>
      </c>
      <c r="J185" s="35" t="str">
        <f t="shared" si="7"/>
        <v>Number of days HH consumed oil, fat and butter (7days) : Five days PRL</v>
      </c>
      <c r="K185" s="67">
        <v>0.123595505617978</v>
      </c>
      <c r="L185" s="67">
        <v>6.7415730337078594E-2</v>
      </c>
      <c r="M185" s="67">
        <v>0.11330049261083699</v>
      </c>
      <c r="N185" s="67">
        <v>2.7522935779816501E-2</v>
      </c>
    </row>
    <row r="186" spans="1:14" x14ac:dyDescent="0.35">
      <c r="A186" s="35" t="s">
        <v>85</v>
      </c>
      <c r="B186" s="35" t="s">
        <v>86</v>
      </c>
      <c r="C186" s="35" t="s">
        <v>104</v>
      </c>
      <c r="D186" s="35"/>
      <c r="E186" s="35" t="s">
        <v>10</v>
      </c>
      <c r="F186" s="52" t="s">
        <v>12</v>
      </c>
      <c r="G186" s="38" t="s">
        <v>175</v>
      </c>
      <c r="H186" s="36" t="s">
        <v>111</v>
      </c>
      <c r="I186" s="35" t="str">
        <f t="shared" si="6"/>
        <v>Number of days HH consumed oil, fat and butter (7days) : Six days</v>
      </c>
      <c r="J186" s="35" t="str">
        <f t="shared" si="7"/>
        <v>Number of days HH consumed oil, fat and butter (7days) : Six daysPRL</v>
      </c>
      <c r="K186" s="67">
        <v>2.2471910112359501E-2</v>
      </c>
      <c r="L186" s="67">
        <v>2.8089887640449399E-2</v>
      </c>
      <c r="M186" s="67">
        <v>1.9704433497536901E-2</v>
      </c>
      <c r="N186" s="67">
        <v>7.3394495412843999E-2</v>
      </c>
    </row>
    <row r="187" spans="1:14" x14ac:dyDescent="0.35">
      <c r="A187" s="35" t="s">
        <v>85</v>
      </c>
      <c r="B187" s="35" t="s">
        <v>86</v>
      </c>
      <c r="C187" s="35" t="s">
        <v>104</v>
      </c>
      <c r="D187" s="35"/>
      <c r="E187" s="35" t="s">
        <v>10</v>
      </c>
      <c r="F187" s="52" t="s">
        <v>12</v>
      </c>
      <c r="G187" s="38" t="s">
        <v>175</v>
      </c>
      <c r="H187" s="36" t="s">
        <v>113</v>
      </c>
      <c r="I187" s="35" t="str">
        <f t="shared" si="6"/>
        <v>Number of days HH consumed oil, fat and butter (7days) : Everyday</v>
      </c>
      <c r="J187" s="35" t="str">
        <f t="shared" si="7"/>
        <v>Number of days HH consumed oil, fat and butter (7days) : EverydayPRL</v>
      </c>
      <c r="K187" s="67">
        <v>0.48876404494381998</v>
      </c>
      <c r="L187" s="67">
        <v>0.24719101123595499</v>
      </c>
      <c r="M187" s="67">
        <v>0.30541871921182301</v>
      </c>
      <c r="N187" s="67">
        <v>0.37614678899082599</v>
      </c>
    </row>
    <row r="188" spans="1:14" x14ac:dyDescent="0.35">
      <c r="A188" s="35" t="s">
        <v>85</v>
      </c>
      <c r="B188" s="35" t="s">
        <v>86</v>
      </c>
      <c r="C188" s="35" t="s">
        <v>104</v>
      </c>
      <c r="D188" s="35"/>
      <c r="E188" s="35" t="s">
        <v>10</v>
      </c>
      <c r="F188" s="35" t="s">
        <v>11</v>
      </c>
      <c r="G188" s="38" t="s">
        <v>185</v>
      </c>
      <c r="H188" s="36" t="s">
        <v>112</v>
      </c>
      <c r="I188" s="35" t="str">
        <f t="shared" si="6"/>
        <v>Number of days HH consumed sugar or sweets (7days) : None</v>
      </c>
      <c r="J188" s="35" t="str">
        <f t="shared" si="7"/>
        <v>Number of days HH consumed sugar or sweets (7days) : NoneLebanese</v>
      </c>
      <c r="K188" s="67">
        <v>0.16034804738298</v>
      </c>
      <c r="L188" s="67">
        <v>0.175342211573247</v>
      </c>
      <c r="M188" s="67">
        <v>0.34333930415463398</v>
      </c>
      <c r="N188" s="67">
        <v>9.3422119861954006E-2</v>
      </c>
    </row>
    <row r="189" spans="1:14" x14ac:dyDescent="0.35">
      <c r="A189" s="35" t="s">
        <v>85</v>
      </c>
      <c r="B189" s="35" t="s">
        <v>86</v>
      </c>
      <c r="C189" s="35" t="s">
        <v>104</v>
      </c>
      <c r="D189" s="35"/>
      <c r="E189" s="35" t="s">
        <v>10</v>
      </c>
      <c r="F189" s="35" t="s">
        <v>11</v>
      </c>
      <c r="G189" s="38" t="s">
        <v>185</v>
      </c>
      <c r="H189" s="36" t="s">
        <v>106</v>
      </c>
      <c r="I189" s="35" t="str">
        <f t="shared" si="6"/>
        <v>Number of days HH consumed sugar or sweets (7days) : One day</v>
      </c>
      <c r="J189" s="35" t="str">
        <f t="shared" si="7"/>
        <v>Number of days HH consumed sugar or sweets (7days) : One dayLebanese</v>
      </c>
      <c r="K189" s="67">
        <v>0.14606596757720899</v>
      </c>
      <c r="L189" s="67">
        <v>0.17111411210107</v>
      </c>
      <c r="M189" s="67">
        <v>0.17385519962290399</v>
      </c>
      <c r="N189" s="67">
        <v>0.172139690228681</v>
      </c>
    </row>
    <row r="190" spans="1:14" x14ac:dyDescent="0.35">
      <c r="A190" s="35" t="s">
        <v>85</v>
      </c>
      <c r="B190" s="35" t="s">
        <v>86</v>
      </c>
      <c r="C190" s="35" t="s">
        <v>104</v>
      </c>
      <c r="D190" s="35"/>
      <c r="E190" s="35" t="s">
        <v>10</v>
      </c>
      <c r="F190" s="35" t="s">
        <v>11</v>
      </c>
      <c r="G190" s="38" t="s">
        <v>185</v>
      </c>
      <c r="H190" s="36" t="s">
        <v>107</v>
      </c>
      <c r="I190" s="35" t="str">
        <f t="shared" si="6"/>
        <v>Number of days HH consumed sugar or sweets (7days) : Two days</v>
      </c>
      <c r="J190" s="35" t="str">
        <f t="shared" si="7"/>
        <v>Number of days HH consumed sugar or sweets (7days) : Two daysLebanese</v>
      </c>
      <c r="K190" s="67">
        <v>0.186115101925237</v>
      </c>
      <c r="L190" s="67">
        <v>0.19914746147217199</v>
      </c>
      <c r="M190" s="67">
        <v>0.14920482862619899</v>
      </c>
      <c r="N190" s="67">
        <v>0.133952646530687</v>
      </c>
    </row>
    <row r="191" spans="1:14" x14ac:dyDescent="0.35">
      <c r="A191" s="35" t="s">
        <v>85</v>
      </c>
      <c r="B191" s="35" t="s">
        <v>86</v>
      </c>
      <c r="C191" s="35" t="s">
        <v>104</v>
      </c>
      <c r="D191" s="35"/>
      <c r="E191" s="35" t="s">
        <v>10</v>
      </c>
      <c r="F191" s="35" t="s">
        <v>11</v>
      </c>
      <c r="G191" s="38" t="s">
        <v>185</v>
      </c>
      <c r="H191" s="36" t="s">
        <v>108</v>
      </c>
      <c r="I191" s="35" t="str">
        <f t="shared" si="6"/>
        <v>Number of days HH consumed sugar or sweets (7days) : Three days</v>
      </c>
      <c r="J191" s="35" t="str">
        <f t="shared" si="7"/>
        <v>Number of days HH consumed sugar or sweets (7days) : Three daysLebanese</v>
      </c>
      <c r="K191" s="67">
        <v>0.13695749807872601</v>
      </c>
      <c r="L191" s="67">
        <v>0.108671830183988</v>
      </c>
      <c r="M191" s="67">
        <v>8.62330205549076E-2</v>
      </c>
      <c r="N191" s="67">
        <v>0.12783797000598399</v>
      </c>
    </row>
    <row r="192" spans="1:14" x14ac:dyDescent="0.35">
      <c r="A192" s="35" t="s">
        <v>85</v>
      </c>
      <c r="B192" s="35" t="s">
        <v>86</v>
      </c>
      <c r="C192" s="35" t="s">
        <v>104</v>
      </c>
      <c r="D192" s="35"/>
      <c r="E192" s="35" t="s">
        <v>10</v>
      </c>
      <c r="F192" s="35" t="s">
        <v>11</v>
      </c>
      <c r="G192" s="38" t="s">
        <v>185</v>
      </c>
      <c r="H192" s="36" t="s">
        <v>109</v>
      </c>
      <c r="I192" s="35" t="str">
        <f t="shared" si="6"/>
        <v>Number of days HH consumed sugar or sweets (7days) : Four days</v>
      </c>
      <c r="J192" s="35" t="str">
        <f t="shared" si="7"/>
        <v>Number of days HH consumed sugar or sweets (7days) : Four daysLebanese</v>
      </c>
      <c r="K192" s="67">
        <v>4.2130943674786599E-2</v>
      </c>
      <c r="L192" s="67">
        <v>4.1125750675596699E-2</v>
      </c>
      <c r="M192" s="67">
        <v>5.5353857616248003E-2</v>
      </c>
      <c r="N192" s="67">
        <v>8.9891057788189704E-2</v>
      </c>
    </row>
    <row r="193" spans="1:14" x14ac:dyDescent="0.35">
      <c r="A193" s="35" t="s">
        <v>85</v>
      </c>
      <c r="B193" s="35" t="s">
        <v>86</v>
      </c>
      <c r="C193" s="35" t="s">
        <v>104</v>
      </c>
      <c r="D193" s="35"/>
      <c r="E193" s="35" t="s">
        <v>10</v>
      </c>
      <c r="F193" s="35" t="s">
        <v>11</v>
      </c>
      <c r="G193" s="38" t="s">
        <v>185</v>
      </c>
      <c r="H193" s="36" t="s">
        <v>110</v>
      </c>
      <c r="I193" s="35" t="str">
        <f t="shared" si="6"/>
        <v xml:space="preserve">Number of days HH consumed sugar or sweets (7days) : Five days </v>
      </c>
      <c r="J193" s="35" t="str">
        <f t="shared" si="7"/>
        <v>Number of days HH consumed sugar or sweets (7days) : Five days Lebanese</v>
      </c>
      <c r="K193" s="67">
        <v>6.1362451435428199E-2</v>
      </c>
      <c r="L193" s="67">
        <v>6.1745416874700802E-2</v>
      </c>
      <c r="M193" s="67">
        <v>5.8280318401260703E-2</v>
      </c>
      <c r="N193" s="67">
        <v>5.8613146755713101E-2</v>
      </c>
    </row>
    <row r="194" spans="1:14" x14ac:dyDescent="0.35">
      <c r="A194" s="35" t="s">
        <v>85</v>
      </c>
      <c r="B194" s="35" t="s">
        <v>86</v>
      </c>
      <c r="C194" s="35" t="s">
        <v>104</v>
      </c>
      <c r="D194" s="35"/>
      <c r="E194" s="35" t="s">
        <v>10</v>
      </c>
      <c r="F194" s="35" t="s">
        <v>11</v>
      </c>
      <c r="G194" s="38" t="s">
        <v>185</v>
      </c>
      <c r="H194" s="36" t="s">
        <v>111</v>
      </c>
      <c r="I194" s="35" t="str">
        <f t="shared" si="6"/>
        <v>Number of days HH consumed sugar or sweets (7days) : Six days</v>
      </c>
      <c r="J194" s="35" t="str">
        <f t="shared" si="7"/>
        <v>Number of days HH consumed sugar or sweets (7days) : Six daysLebanese</v>
      </c>
      <c r="K194" s="67">
        <v>1.40111821850056E-2</v>
      </c>
      <c r="L194" s="67">
        <v>5.5728987459212204E-3</v>
      </c>
      <c r="M194" s="67">
        <v>1.1303850353893899E-2</v>
      </c>
      <c r="N194" s="67">
        <v>6.04661775708036E-3</v>
      </c>
    </row>
    <row r="195" spans="1:14" x14ac:dyDescent="0.35">
      <c r="A195" s="35" t="s">
        <v>85</v>
      </c>
      <c r="B195" s="35" t="s">
        <v>86</v>
      </c>
      <c r="C195" s="35" t="s">
        <v>104</v>
      </c>
      <c r="D195" s="35"/>
      <c r="E195" s="35" t="s">
        <v>10</v>
      </c>
      <c r="F195" s="35" t="s">
        <v>11</v>
      </c>
      <c r="G195" s="38" t="s">
        <v>185</v>
      </c>
      <c r="H195" s="36" t="s">
        <v>113</v>
      </c>
      <c r="I195" s="35" t="str">
        <f t="shared" ref="I195:I202" si="8">CONCATENATE(G195,H195)</f>
        <v>Number of days HH consumed sugar or sweets (7days) : Everyday</v>
      </c>
      <c r="J195" s="35" t="str">
        <f t="shared" si="7"/>
        <v>Number of days HH consumed sugar or sweets (7days) : EverydayLebanese</v>
      </c>
      <c r="K195" s="67">
        <v>0.25300880774062801</v>
      </c>
      <c r="L195" s="67">
        <v>0.23728031837330299</v>
      </c>
      <c r="M195" s="67">
        <v>0.122429620669953</v>
      </c>
      <c r="N195" s="67">
        <v>0.31809675107171098</v>
      </c>
    </row>
    <row r="196" spans="1:14" x14ac:dyDescent="0.35">
      <c r="A196" s="35" t="s">
        <v>85</v>
      </c>
      <c r="B196" s="35" t="s">
        <v>86</v>
      </c>
      <c r="C196" s="35" t="s">
        <v>104</v>
      </c>
      <c r="D196" s="35"/>
      <c r="E196" s="35" t="s">
        <v>10</v>
      </c>
      <c r="F196" s="35" t="s">
        <v>48</v>
      </c>
      <c r="G196" s="38" t="s">
        <v>185</v>
      </c>
      <c r="H196" s="36" t="s">
        <v>112</v>
      </c>
      <c r="I196" s="35" t="str">
        <f t="shared" si="8"/>
        <v>Number of days HH consumed sugar or sweets (7days) : None</v>
      </c>
      <c r="J196" s="35" t="str">
        <f t="shared" si="7"/>
        <v>Number of days HH consumed sugar or sweets (7days) : NoneMigrants</v>
      </c>
      <c r="K196" s="67">
        <v>6.8493150684931503E-2</v>
      </c>
      <c r="L196" s="67">
        <v>0.34139784946236601</v>
      </c>
      <c r="M196" s="67">
        <v>0.41666666666666702</v>
      </c>
      <c r="N196" s="67">
        <v>8.1481481481481502E-2</v>
      </c>
    </row>
    <row r="197" spans="1:14" x14ac:dyDescent="0.35">
      <c r="A197" s="35" t="s">
        <v>85</v>
      </c>
      <c r="B197" s="35" t="s">
        <v>86</v>
      </c>
      <c r="C197" s="35" t="s">
        <v>104</v>
      </c>
      <c r="D197" s="35"/>
      <c r="E197" s="35" t="s">
        <v>10</v>
      </c>
      <c r="F197" s="35" t="s">
        <v>48</v>
      </c>
      <c r="G197" s="38" t="s">
        <v>185</v>
      </c>
      <c r="H197" s="36" t="s">
        <v>106</v>
      </c>
      <c r="I197" s="35" t="str">
        <f t="shared" si="8"/>
        <v>Number of days HH consumed sugar or sweets (7days) : One day</v>
      </c>
      <c r="J197" s="35" t="str">
        <f t="shared" si="7"/>
        <v>Number of days HH consumed sugar or sweets (7days) : One dayMigrants</v>
      </c>
      <c r="K197" s="67">
        <v>0.10958904109589</v>
      </c>
      <c r="L197" s="67">
        <v>0.236559139784946</v>
      </c>
      <c r="M197" s="67">
        <v>0.16666666666666699</v>
      </c>
      <c r="N197" s="67">
        <v>0.51111111111111096</v>
      </c>
    </row>
    <row r="198" spans="1:14" x14ac:dyDescent="0.35">
      <c r="A198" s="35" t="s">
        <v>85</v>
      </c>
      <c r="B198" s="35" t="s">
        <v>86</v>
      </c>
      <c r="C198" s="35" t="s">
        <v>104</v>
      </c>
      <c r="D198" s="35"/>
      <c r="E198" s="35" t="s">
        <v>10</v>
      </c>
      <c r="F198" s="35" t="s">
        <v>48</v>
      </c>
      <c r="G198" s="38" t="s">
        <v>185</v>
      </c>
      <c r="H198" s="36" t="s">
        <v>107</v>
      </c>
      <c r="I198" s="35" t="str">
        <f t="shared" si="8"/>
        <v>Number of days HH consumed sugar or sweets (7days) : Two days</v>
      </c>
      <c r="J198" s="35" t="str">
        <f t="shared" si="7"/>
        <v>Number of days HH consumed sugar or sweets (7days) : Two daysMigrants</v>
      </c>
      <c r="K198" s="67">
        <v>0.164383561643836</v>
      </c>
      <c r="L198" s="67">
        <v>0.16666666666666699</v>
      </c>
      <c r="M198" s="67">
        <v>0.25</v>
      </c>
      <c r="N198" s="67">
        <v>0.125925925925926</v>
      </c>
    </row>
    <row r="199" spans="1:14" x14ac:dyDescent="0.35">
      <c r="A199" s="35" t="s">
        <v>85</v>
      </c>
      <c r="B199" s="35" t="s">
        <v>86</v>
      </c>
      <c r="C199" s="35" t="s">
        <v>104</v>
      </c>
      <c r="D199" s="35"/>
      <c r="E199" s="35" t="s">
        <v>10</v>
      </c>
      <c r="F199" s="35" t="s">
        <v>48</v>
      </c>
      <c r="G199" s="38" t="s">
        <v>185</v>
      </c>
      <c r="H199" s="36" t="s">
        <v>108</v>
      </c>
      <c r="I199" s="35" t="str">
        <f t="shared" si="8"/>
        <v>Number of days HH consumed sugar or sweets (7days) : Three days</v>
      </c>
      <c r="J199" s="35" t="str">
        <f t="shared" si="7"/>
        <v>Number of days HH consumed sugar or sweets (7days) : Three daysMigrants</v>
      </c>
      <c r="K199" s="67">
        <v>7.5342465753424695E-2</v>
      </c>
      <c r="L199" s="67">
        <v>4.8387096774193498E-2</v>
      </c>
      <c r="M199" s="67">
        <v>3.3333333333333298E-2</v>
      </c>
      <c r="N199" s="67">
        <v>7.4074074074074103E-3</v>
      </c>
    </row>
    <row r="200" spans="1:14" x14ac:dyDescent="0.35">
      <c r="A200" s="35" t="s">
        <v>85</v>
      </c>
      <c r="B200" s="35" t="s">
        <v>86</v>
      </c>
      <c r="C200" s="35" t="s">
        <v>104</v>
      </c>
      <c r="D200" s="35"/>
      <c r="E200" s="35" t="s">
        <v>10</v>
      </c>
      <c r="F200" s="35" t="s">
        <v>48</v>
      </c>
      <c r="G200" s="38" t="s">
        <v>185</v>
      </c>
      <c r="H200" s="36" t="s">
        <v>109</v>
      </c>
      <c r="I200" s="35" t="str">
        <f t="shared" si="8"/>
        <v>Number of days HH consumed sugar or sweets (7days) : Four days</v>
      </c>
      <c r="J200" s="35" t="str">
        <f t="shared" si="7"/>
        <v>Number of days HH consumed sugar or sweets (7days) : Four daysMigrants</v>
      </c>
      <c r="K200" s="67">
        <v>4.7945205479452101E-2</v>
      </c>
      <c r="L200" s="67">
        <v>3.4946236559139802E-2</v>
      </c>
      <c r="M200" s="67">
        <v>6.6666666666666693E-2</v>
      </c>
    </row>
    <row r="201" spans="1:14" x14ac:dyDescent="0.35">
      <c r="A201" s="35" t="s">
        <v>85</v>
      </c>
      <c r="B201" s="35" t="s">
        <v>86</v>
      </c>
      <c r="C201" s="35" t="s">
        <v>104</v>
      </c>
      <c r="D201" s="35"/>
      <c r="E201" s="35" t="s">
        <v>10</v>
      </c>
      <c r="F201" s="35" t="s">
        <v>48</v>
      </c>
      <c r="G201" s="38" t="s">
        <v>185</v>
      </c>
      <c r="H201" s="36" t="s">
        <v>110</v>
      </c>
      <c r="I201" s="35" t="str">
        <f t="shared" si="8"/>
        <v xml:space="preserve">Number of days HH consumed sugar or sweets (7days) : Five days </v>
      </c>
      <c r="J201" s="35" t="str">
        <f t="shared" si="7"/>
        <v>Number of days HH consumed sugar or sweets (7days) : Five days Migrants</v>
      </c>
      <c r="K201" s="67">
        <v>4.7945205479452101E-2</v>
      </c>
      <c r="L201" s="67">
        <v>2.1505376344085999E-2</v>
      </c>
      <c r="M201" s="67">
        <v>0.05</v>
      </c>
      <c r="N201" s="67">
        <v>2.2222222222222199E-2</v>
      </c>
    </row>
    <row r="202" spans="1:14" x14ac:dyDescent="0.35">
      <c r="A202" s="35" t="s">
        <v>85</v>
      </c>
      <c r="B202" s="35" t="s">
        <v>86</v>
      </c>
      <c r="C202" s="35" t="s">
        <v>104</v>
      </c>
      <c r="D202" s="35"/>
      <c r="E202" s="35" t="s">
        <v>10</v>
      </c>
      <c r="F202" s="35" t="s">
        <v>48</v>
      </c>
      <c r="G202" s="38" t="s">
        <v>185</v>
      </c>
      <c r="H202" s="36" t="s">
        <v>111</v>
      </c>
      <c r="I202" s="35" t="str">
        <f t="shared" si="8"/>
        <v>Number of days HH consumed sugar or sweets (7days) : Six days</v>
      </c>
      <c r="J202" s="35" t="str">
        <f t="shared" si="7"/>
        <v>Number of days HH consumed sugar or sweets (7days) : Six daysMigrants</v>
      </c>
      <c r="L202" s="67">
        <v>1.0752688172042999E-2</v>
      </c>
      <c r="N202" s="67">
        <v>5.9259259259259303E-2</v>
      </c>
    </row>
    <row r="203" spans="1:14" x14ac:dyDescent="0.35">
      <c r="A203" s="35" t="s">
        <v>85</v>
      </c>
      <c r="B203" s="35" t="s">
        <v>86</v>
      </c>
      <c r="C203" s="35" t="s">
        <v>104</v>
      </c>
      <c r="D203" s="35"/>
      <c r="E203" s="35" t="s">
        <v>10</v>
      </c>
      <c r="F203" s="35" t="s">
        <v>48</v>
      </c>
      <c r="G203" s="38" t="s">
        <v>185</v>
      </c>
      <c r="H203" s="36" t="s">
        <v>113</v>
      </c>
      <c r="I203" s="35" t="str">
        <f t="shared" si="6"/>
        <v>Number of days HH consumed sugar or sweets (7days) : Everyday</v>
      </c>
      <c r="J203" s="35" t="str">
        <f t="shared" si="7"/>
        <v>Number of days HH consumed sugar or sweets (7days) : EverydayMigrants</v>
      </c>
      <c r="K203" s="67">
        <v>0.48630136986301398</v>
      </c>
      <c r="L203" s="67">
        <v>0.13978494623655899</v>
      </c>
      <c r="M203" s="67">
        <v>1.6666666666666701E-2</v>
      </c>
      <c r="N203" s="67">
        <v>0.19259259259259301</v>
      </c>
    </row>
    <row r="204" spans="1:14" x14ac:dyDescent="0.35">
      <c r="A204" s="35" t="s">
        <v>85</v>
      </c>
      <c r="B204" s="35" t="s">
        <v>86</v>
      </c>
      <c r="C204" s="35" t="s">
        <v>104</v>
      </c>
      <c r="D204" s="35"/>
      <c r="E204" s="35" t="s">
        <v>10</v>
      </c>
      <c r="F204" s="52" t="s">
        <v>12</v>
      </c>
      <c r="G204" s="38" t="s">
        <v>185</v>
      </c>
      <c r="H204" s="36" t="s">
        <v>112</v>
      </c>
      <c r="I204" s="35" t="str">
        <f t="shared" si="6"/>
        <v>Number of days HH consumed sugar or sweets (7days) : None</v>
      </c>
      <c r="J204" s="35" t="str">
        <f t="shared" si="7"/>
        <v>Number of days HH consumed sugar or sweets (7days) : NonePRL</v>
      </c>
      <c r="K204" s="67">
        <v>0.19101123595505601</v>
      </c>
      <c r="L204" s="67">
        <v>0.21910112359550599</v>
      </c>
      <c r="M204" s="67">
        <v>0.334975369458128</v>
      </c>
      <c r="N204" s="67">
        <v>0.11009174311926601</v>
      </c>
    </row>
    <row r="205" spans="1:14" x14ac:dyDescent="0.35">
      <c r="A205" s="35" t="s">
        <v>85</v>
      </c>
      <c r="B205" s="35" t="s">
        <v>86</v>
      </c>
      <c r="C205" s="35" t="s">
        <v>104</v>
      </c>
      <c r="D205" s="35"/>
      <c r="E205" s="35" t="s">
        <v>10</v>
      </c>
      <c r="F205" s="52" t="s">
        <v>12</v>
      </c>
      <c r="G205" s="38" t="s">
        <v>185</v>
      </c>
      <c r="H205" s="36" t="s">
        <v>106</v>
      </c>
      <c r="I205" s="35" t="str">
        <f t="shared" si="6"/>
        <v>Number of days HH consumed sugar or sweets (7days) : One day</v>
      </c>
      <c r="J205" s="35" t="str">
        <f t="shared" si="7"/>
        <v>Number of days HH consumed sugar or sweets (7days) : One dayPRL</v>
      </c>
      <c r="K205" s="67">
        <v>0.14044943820224701</v>
      </c>
      <c r="L205" s="67">
        <v>0.19662921348314599</v>
      </c>
      <c r="M205" s="67">
        <v>0.15763546798029601</v>
      </c>
      <c r="N205" s="67">
        <v>0.22018348623853201</v>
      </c>
    </row>
    <row r="206" spans="1:14" x14ac:dyDescent="0.35">
      <c r="A206" s="35" t="s">
        <v>85</v>
      </c>
      <c r="B206" s="35" t="s">
        <v>86</v>
      </c>
      <c r="C206" s="35" t="s">
        <v>104</v>
      </c>
      <c r="D206" s="35"/>
      <c r="E206" s="35" t="s">
        <v>10</v>
      </c>
      <c r="F206" s="52" t="s">
        <v>12</v>
      </c>
      <c r="G206" s="38" t="s">
        <v>185</v>
      </c>
      <c r="H206" s="36" t="s">
        <v>107</v>
      </c>
      <c r="I206" s="35" t="str">
        <f t="shared" si="6"/>
        <v>Number of days HH consumed sugar or sweets (7days) : Two days</v>
      </c>
      <c r="J206" s="35" t="str">
        <f t="shared" si="7"/>
        <v>Number of days HH consumed sugar or sweets (7days) : Two daysPRL</v>
      </c>
      <c r="K206" s="67">
        <v>0.174157303370786</v>
      </c>
      <c r="L206" s="67">
        <v>0.162921348314607</v>
      </c>
      <c r="M206" s="67">
        <v>0.10344827586206901</v>
      </c>
      <c r="N206" s="67">
        <v>0.22018348623853201</v>
      </c>
    </row>
    <row r="207" spans="1:14" x14ac:dyDescent="0.35">
      <c r="A207" s="35" t="s">
        <v>85</v>
      </c>
      <c r="B207" s="35" t="s">
        <v>86</v>
      </c>
      <c r="C207" s="35" t="s">
        <v>104</v>
      </c>
      <c r="D207" s="35"/>
      <c r="E207" s="35" t="s">
        <v>10</v>
      </c>
      <c r="F207" s="52" t="s">
        <v>12</v>
      </c>
      <c r="G207" s="38" t="s">
        <v>185</v>
      </c>
      <c r="H207" s="36" t="s">
        <v>108</v>
      </c>
      <c r="I207" s="35" t="str">
        <f t="shared" si="6"/>
        <v>Number of days HH consumed sugar or sweets (7days) : Three days</v>
      </c>
      <c r="J207" s="35" t="str">
        <f t="shared" si="7"/>
        <v>Number of days HH consumed sugar or sweets (7days) : Three daysPRL</v>
      </c>
      <c r="K207" s="67">
        <v>0.101123595505618</v>
      </c>
      <c r="L207" s="67">
        <v>6.1797752808988797E-2</v>
      </c>
      <c r="M207" s="67">
        <v>6.4039408866995107E-2</v>
      </c>
      <c r="N207" s="67">
        <v>7.3394495412843999E-2</v>
      </c>
    </row>
    <row r="208" spans="1:14" x14ac:dyDescent="0.35">
      <c r="A208" s="35" t="s">
        <v>85</v>
      </c>
      <c r="B208" s="35" t="s">
        <v>86</v>
      </c>
      <c r="C208" s="35" t="s">
        <v>104</v>
      </c>
      <c r="D208" s="35"/>
      <c r="E208" s="35" t="s">
        <v>10</v>
      </c>
      <c r="F208" s="52" t="s">
        <v>12</v>
      </c>
      <c r="G208" s="38" t="s">
        <v>185</v>
      </c>
      <c r="H208" s="36" t="s">
        <v>109</v>
      </c>
      <c r="I208" s="35" t="str">
        <f>CONCATENATE(G208,H208)</f>
        <v>Number of days HH consumed sugar or sweets (7days) : Four days</v>
      </c>
      <c r="J208" s="35" t="str">
        <f>CONCATENATE(G208,H208,F208)</f>
        <v>Number of days HH consumed sugar or sweets (7days) : Four daysPRL</v>
      </c>
      <c r="K208" s="67">
        <v>1.6853932584269701E-2</v>
      </c>
      <c r="L208" s="67">
        <v>1.6853932584269701E-2</v>
      </c>
      <c r="M208" s="67">
        <v>3.9408866995073899E-2</v>
      </c>
      <c r="N208" s="67">
        <v>5.5045871559633003E-2</v>
      </c>
    </row>
    <row r="209" spans="1:14" x14ac:dyDescent="0.35">
      <c r="A209" s="35" t="s">
        <v>85</v>
      </c>
      <c r="B209" s="35" t="s">
        <v>86</v>
      </c>
      <c r="C209" s="35" t="s">
        <v>104</v>
      </c>
      <c r="D209" s="35"/>
      <c r="E209" s="35" t="s">
        <v>10</v>
      </c>
      <c r="F209" s="52" t="s">
        <v>12</v>
      </c>
      <c r="G209" s="38" t="s">
        <v>185</v>
      </c>
      <c r="H209" s="36" t="s">
        <v>110</v>
      </c>
      <c r="I209" s="35" t="str">
        <f>CONCATENATE(G209,H209)</f>
        <v xml:space="preserve">Number of days HH consumed sugar or sweets (7days) : Five days </v>
      </c>
      <c r="J209" s="35" t="str">
        <f>CONCATENATE(G209,H209,F209)</f>
        <v>Number of days HH consumed sugar or sweets (7days) : Five days PRL</v>
      </c>
      <c r="K209" s="67">
        <v>3.3707865168539297E-2</v>
      </c>
      <c r="L209" s="67">
        <v>7.8651685393258397E-2</v>
      </c>
      <c r="M209" s="67">
        <v>5.4187192118226597E-2</v>
      </c>
      <c r="N209" s="67">
        <v>3.6697247706422E-2</v>
      </c>
    </row>
    <row r="210" spans="1:14" x14ac:dyDescent="0.35">
      <c r="A210" s="35" t="s">
        <v>85</v>
      </c>
      <c r="B210" s="35" t="s">
        <v>86</v>
      </c>
      <c r="C210" s="35" t="s">
        <v>104</v>
      </c>
      <c r="D210" s="35"/>
      <c r="E210" s="35" t="s">
        <v>10</v>
      </c>
      <c r="F210" s="52" t="s">
        <v>12</v>
      </c>
      <c r="G210" s="38" t="s">
        <v>185</v>
      </c>
      <c r="H210" s="36" t="s">
        <v>111</v>
      </c>
      <c r="I210" s="35" t="str">
        <f>CONCATENATE(G210,H210)</f>
        <v>Number of days HH consumed sugar or sweets (7days) : Six days</v>
      </c>
      <c r="J210" s="35" t="str">
        <f>CONCATENATE(G210,H210,F210)</f>
        <v>Number of days HH consumed sugar or sweets (7days) : Six daysPRL</v>
      </c>
      <c r="K210" s="67">
        <v>1.1235955056179799E-2</v>
      </c>
      <c r="L210" s="67">
        <v>5.6179775280898901E-3</v>
      </c>
      <c r="N210" s="67">
        <v>4.5871559633027498E-2</v>
      </c>
    </row>
    <row r="211" spans="1:14" x14ac:dyDescent="0.35">
      <c r="A211" s="35" t="s">
        <v>85</v>
      </c>
      <c r="B211" s="35" t="s">
        <v>86</v>
      </c>
      <c r="C211" s="35" t="s">
        <v>104</v>
      </c>
      <c r="D211" s="35"/>
      <c r="E211" s="35" t="s">
        <v>10</v>
      </c>
      <c r="F211" s="52" t="s">
        <v>12</v>
      </c>
      <c r="G211" s="38" t="s">
        <v>185</v>
      </c>
      <c r="H211" s="36" t="s">
        <v>113</v>
      </c>
      <c r="I211" s="35" t="str">
        <f>CONCATENATE(G211,H211)</f>
        <v>Number of days HH consumed sugar or sweets (7days) : Everyday</v>
      </c>
      <c r="J211" s="35" t="str">
        <f>CONCATENATE(G211,H211,F211)</f>
        <v>Number of days HH consumed sugar or sweets (7days) : EverydayPRL</v>
      </c>
      <c r="K211" s="67">
        <v>0.33146067415730301</v>
      </c>
      <c r="L211" s="67">
        <v>0.25842696629213502</v>
      </c>
      <c r="M211" s="67">
        <v>0.24630541871921199</v>
      </c>
      <c r="N211" s="67">
        <v>0.23853211009174299</v>
      </c>
    </row>
    <row r="212" spans="1:14" x14ac:dyDescent="0.35">
      <c r="A212" s="35" t="s">
        <v>85</v>
      </c>
      <c r="B212" s="35" t="s">
        <v>86</v>
      </c>
      <c r="C212" s="35" t="s">
        <v>104</v>
      </c>
      <c r="D212" s="35"/>
      <c r="E212" s="35" t="s">
        <v>10</v>
      </c>
      <c r="F212" s="35" t="s">
        <v>11</v>
      </c>
      <c r="G212" s="38" t="s">
        <v>195</v>
      </c>
      <c r="H212" s="36" t="s">
        <v>112</v>
      </c>
      <c r="I212" s="35" t="str">
        <f t="shared" ref="I212:I246" si="9">CONCATENATE(G212,H212)</f>
        <v>Number of days HH consumed condiments, spices (7days) : None</v>
      </c>
      <c r="J212" s="35" t="str">
        <f t="shared" si="7"/>
        <v>Number of days HH consumed condiments, spices (7days) : NoneLebanese</v>
      </c>
      <c r="K212" s="67">
        <v>1.19845016227522E-2</v>
      </c>
      <c r="L212" s="67">
        <v>2.9318871626995799E-2</v>
      </c>
      <c r="M212" s="67">
        <v>4.3476796445209798E-2</v>
      </c>
      <c r="N212" s="67">
        <v>1.1551335325453599E-2</v>
      </c>
    </row>
    <row r="213" spans="1:14" x14ac:dyDescent="0.35">
      <c r="A213" s="35" t="s">
        <v>85</v>
      </c>
      <c r="B213" s="35" t="s">
        <v>86</v>
      </c>
      <c r="C213" s="35" t="s">
        <v>104</v>
      </c>
      <c r="D213" s="35"/>
      <c r="E213" s="35" t="s">
        <v>10</v>
      </c>
      <c r="F213" s="35" t="s">
        <v>11</v>
      </c>
      <c r="G213" s="38" t="s">
        <v>195</v>
      </c>
      <c r="H213" s="36" t="s">
        <v>106</v>
      </c>
      <c r="I213" s="35" t="str">
        <f t="shared" si="9"/>
        <v>Number of days HH consumed condiments, spices (7days) : One day</v>
      </c>
      <c r="J213" s="35" t="str">
        <f t="shared" ref="J213:J220" si="10">CONCATENATE(G213,H213,F213)</f>
        <v>Number of days HH consumed condiments, spices (7days) : One dayLebanese</v>
      </c>
      <c r="K213" s="67">
        <v>5.5549480801287202E-2</v>
      </c>
      <c r="L213" s="67">
        <v>5.6234241761457499E-2</v>
      </c>
      <c r="M213" s="67">
        <v>8.5215398198175293E-2</v>
      </c>
      <c r="N213" s="67">
        <v>3.6952866125599497E-2</v>
      </c>
    </row>
    <row r="214" spans="1:14" x14ac:dyDescent="0.35">
      <c r="A214" s="35" t="s">
        <v>85</v>
      </c>
      <c r="B214" s="35" t="s">
        <v>86</v>
      </c>
      <c r="C214" s="35" t="s">
        <v>104</v>
      </c>
      <c r="D214" s="35"/>
      <c r="E214" s="35" t="s">
        <v>10</v>
      </c>
      <c r="F214" s="35" t="s">
        <v>11</v>
      </c>
      <c r="G214" s="38" t="s">
        <v>195</v>
      </c>
      <c r="H214" s="36" t="s">
        <v>107</v>
      </c>
      <c r="I214" s="35" t="str">
        <f t="shared" si="9"/>
        <v>Number of days HH consumed condiments, spices (7days) : Two days</v>
      </c>
      <c r="J214" s="35" t="str">
        <f t="shared" si="10"/>
        <v>Number of days HH consumed condiments, spices (7days) : Two daysLebanese</v>
      </c>
      <c r="K214" s="67">
        <v>6.6689024947098594E-2</v>
      </c>
      <c r="L214" s="67">
        <v>7.7296311225566003E-2</v>
      </c>
      <c r="M214" s="67">
        <v>9.7148575825943204E-2</v>
      </c>
      <c r="N214" s="67">
        <v>7.7441869572573999E-2</v>
      </c>
    </row>
    <row r="215" spans="1:14" x14ac:dyDescent="0.35">
      <c r="A215" s="35" t="s">
        <v>85</v>
      </c>
      <c r="B215" s="35" t="s">
        <v>86</v>
      </c>
      <c r="C215" s="35" t="s">
        <v>104</v>
      </c>
      <c r="D215" s="35"/>
      <c r="E215" s="35" t="s">
        <v>10</v>
      </c>
      <c r="F215" s="35" t="s">
        <v>11</v>
      </c>
      <c r="G215" s="38" t="s">
        <v>195</v>
      </c>
      <c r="H215" s="36" t="s">
        <v>108</v>
      </c>
      <c r="I215" s="35" t="str">
        <f t="shared" si="9"/>
        <v>Number of days HH consumed condiments, spices (7days) : Three days</v>
      </c>
      <c r="J215" s="35" t="str">
        <f t="shared" si="10"/>
        <v>Number of days HH consumed condiments, spices (7days) : Three daysLebanese</v>
      </c>
      <c r="K215" s="67">
        <v>0.101721082419005</v>
      </c>
      <c r="L215" s="67">
        <v>7.9956688790603303E-2</v>
      </c>
      <c r="M215" s="67">
        <v>9.2170297419025604E-2</v>
      </c>
      <c r="N215" s="67">
        <v>9.7904172953978505E-2</v>
      </c>
    </row>
    <row r="216" spans="1:14" x14ac:dyDescent="0.35">
      <c r="A216" s="35" t="s">
        <v>85</v>
      </c>
      <c r="B216" s="35" t="s">
        <v>86</v>
      </c>
      <c r="C216" s="35" t="s">
        <v>104</v>
      </c>
      <c r="D216" s="35"/>
      <c r="E216" s="35" t="s">
        <v>10</v>
      </c>
      <c r="F216" s="35" t="s">
        <v>11</v>
      </c>
      <c r="G216" s="38" t="s">
        <v>195</v>
      </c>
      <c r="H216" s="36" t="s">
        <v>109</v>
      </c>
      <c r="I216" s="35" t="str">
        <f t="shared" si="9"/>
        <v>Number of days HH consumed condiments, spices (7days) : Four days</v>
      </c>
      <c r="J216" s="35" t="str">
        <f t="shared" si="10"/>
        <v>Number of days HH consumed condiments, spices (7days) : Four daysLebanese</v>
      </c>
      <c r="K216" s="67">
        <v>5.9786389711139802E-2</v>
      </c>
      <c r="L216" s="67">
        <v>8.2885358320061706E-2</v>
      </c>
      <c r="M216" s="67">
        <v>6.2781179037605994E-2</v>
      </c>
      <c r="N216" s="67">
        <v>8.5864558437721103E-2</v>
      </c>
    </row>
    <row r="217" spans="1:14" x14ac:dyDescent="0.35">
      <c r="A217" s="35" t="s">
        <v>85</v>
      </c>
      <c r="B217" s="35" t="s">
        <v>86</v>
      </c>
      <c r="C217" s="35" t="s">
        <v>104</v>
      </c>
      <c r="D217" s="35"/>
      <c r="E217" s="35" t="s">
        <v>10</v>
      </c>
      <c r="F217" s="35" t="s">
        <v>11</v>
      </c>
      <c r="G217" s="38" t="s">
        <v>195</v>
      </c>
      <c r="H217" s="36" t="s">
        <v>110</v>
      </c>
      <c r="I217" s="35" t="str">
        <f t="shared" si="9"/>
        <v xml:space="preserve">Number of days HH consumed condiments, spices (7days) : Five days </v>
      </c>
      <c r="J217" s="35" t="str">
        <f t="shared" si="10"/>
        <v>Number of days HH consumed condiments, spices (7days) : Five days Lebanese</v>
      </c>
      <c r="K217" s="67">
        <v>6.4240454208363801E-2</v>
      </c>
      <c r="L217" s="67">
        <v>9.9043863017213796E-2</v>
      </c>
      <c r="M217" s="67">
        <v>0.116151709425861</v>
      </c>
      <c r="N217" s="67">
        <v>0.110999486069449</v>
      </c>
    </row>
    <row r="218" spans="1:14" x14ac:dyDescent="0.35">
      <c r="A218" s="35" t="s">
        <v>85</v>
      </c>
      <c r="B218" s="35" t="s">
        <v>86</v>
      </c>
      <c r="C218" s="35" t="s">
        <v>104</v>
      </c>
      <c r="D218" s="35"/>
      <c r="E218" s="35" t="s">
        <v>10</v>
      </c>
      <c r="F218" s="35" t="s">
        <v>11</v>
      </c>
      <c r="G218" s="38" t="s">
        <v>195</v>
      </c>
      <c r="H218" s="36" t="s">
        <v>111</v>
      </c>
      <c r="I218" s="35" t="str">
        <f t="shared" si="9"/>
        <v>Number of days HH consumed condiments, spices (7days) : Six days</v>
      </c>
      <c r="J218" s="35" t="str">
        <f t="shared" si="10"/>
        <v>Number of days HH consumed condiments, spices (7days) : Six daysLebanese</v>
      </c>
      <c r="K218" s="67">
        <v>1.57098513541921E-2</v>
      </c>
      <c r="L218" s="67">
        <v>6.1423116431417901E-2</v>
      </c>
      <c r="M218" s="67">
        <v>4.3557665191855902E-2</v>
      </c>
      <c r="N218" s="67">
        <v>8.0625337554448895E-2</v>
      </c>
    </row>
    <row r="219" spans="1:14" x14ac:dyDescent="0.35">
      <c r="A219" s="35" t="s">
        <v>85</v>
      </c>
      <c r="B219" s="35" t="s">
        <v>86</v>
      </c>
      <c r="C219" s="35" t="s">
        <v>104</v>
      </c>
      <c r="D219" s="35"/>
      <c r="E219" s="35" t="s">
        <v>10</v>
      </c>
      <c r="F219" s="35" t="s">
        <v>11</v>
      </c>
      <c r="G219" s="38" t="s">
        <v>195</v>
      </c>
      <c r="H219" s="36" t="s">
        <v>113</v>
      </c>
      <c r="I219" s="35" t="str">
        <f t="shared" si="9"/>
        <v>Number of days HH consumed condiments, spices (7days) : Everyday</v>
      </c>
      <c r="J219" s="35" t="str">
        <f t="shared" si="10"/>
        <v>Number of days HH consumed condiments, spices (7days) : EverydayLebanese</v>
      </c>
      <c r="K219" s="67">
        <v>0.62431921493616105</v>
      </c>
      <c r="L219" s="67">
        <v>0.51384154882668398</v>
      </c>
      <c r="M219" s="67">
        <v>0.45949837845632402</v>
      </c>
      <c r="N219" s="67">
        <v>0.498660373960776</v>
      </c>
    </row>
    <row r="220" spans="1:14" x14ac:dyDescent="0.35">
      <c r="A220" s="35" t="s">
        <v>85</v>
      </c>
      <c r="B220" s="35" t="s">
        <v>86</v>
      </c>
      <c r="C220" s="35" t="s">
        <v>104</v>
      </c>
      <c r="D220" s="35"/>
      <c r="E220" s="35" t="s">
        <v>10</v>
      </c>
      <c r="F220" s="35" t="s">
        <v>48</v>
      </c>
      <c r="G220" s="38" t="s">
        <v>195</v>
      </c>
      <c r="H220" s="36" t="s">
        <v>112</v>
      </c>
      <c r="I220" s="35" t="str">
        <f t="shared" si="9"/>
        <v>Number of days HH consumed condiments, spices (7days) : None</v>
      </c>
      <c r="J220" s="35" t="str">
        <f t="shared" si="10"/>
        <v>Number of days HH consumed condiments, spices (7days) : NoneMigrants</v>
      </c>
      <c r="K220" s="67">
        <v>2.0547945205479499E-2</v>
      </c>
      <c r="L220" s="67">
        <v>8.0645161290322606E-2</v>
      </c>
      <c r="M220" s="67"/>
      <c r="N220" s="67">
        <v>7.4074074074074103E-3</v>
      </c>
    </row>
    <row r="221" spans="1:14" x14ac:dyDescent="0.35">
      <c r="A221" s="35" t="s">
        <v>85</v>
      </c>
      <c r="B221" s="35" t="s">
        <v>86</v>
      </c>
      <c r="C221" s="35" t="s">
        <v>104</v>
      </c>
      <c r="D221" s="35"/>
      <c r="E221" s="35" t="s">
        <v>10</v>
      </c>
      <c r="F221" s="35" t="s">
        <v>48</v>
      </c>
      <c r="G221" s="38" t="s">
        <v>195</v>
      </c>
      <c r="H221" s="36" t="s">
        <v>106</v>
      </c>
      <c r="I221" s="35" t="str">
        <f t="shared" si="9"/>
        <v>Number of days HH consumed condiments, spices (7days) : One day</v>
      </c>
      <c r="J221" s="35" t="str">
        <f t="shared" ref="J221:J246" si="11">CONCATENATE(G221,H221,F221)</f>
        <v>Number of days HH consumed condiments, spices (7days) : One dayMigrants</v>
      </c>
      <c r="K221" s="67">
        <v>4.7945205479452101E-2</v>
      </c>
      <c r="L221" s="67">
        <v>0.123655913978495</v>
      </c>
      <c r="M221" s="67"/>
      <c r="N221" s="67">
        <v>4.4444444444444398E-2</v>
      </c>
    </row>
    <row r="222" spans="1:14" x14ac:dyDescent="0.35">
      <c r="A222" s="35" t="s">
        <v>85</v>
      </c>
      <c r="B222" s="35" t="s">
        <v>86</v>
      </c>
      <c r="C222" s="35" t="s">
        <v>104</v>
      </c>
      <c r="D222" s="35"/>
      <c r="E222" s="35" t="s">
        <v>10</v>
      </c>
      <c r="F222" s="35" t="s">
        <v>48</v>
      </c>
      <c r="G222" s="38" t="s">
        <v>195</v>
      </c>
      <c r="H222" s="36" t="s">
        <v>107</v>
      </c>
      <c r="I222" s="35" t="str">
        <f t="shared" si="9"/>
        <v>Number of days HH consumed condiments, spices (7days) : Two days</v>
      </c>
      <c r="J222" s="35" t="str">
        <f t="shared" si="11"/>
        <v>Number of days HH consumed condiments, spices (7days) : Two daysMigrants</v>
      </c>
      <c r="K222" s="67">
        <v>7.5342465753424695E-2</v>
      </c>
      <c r="L222" s="67">
        <v>0.112903225806452</v>
      </c>
      <c r="M222" s="67">
        <v>0.1</v>
      </c>
      <c r="N222" s="67">
        <v>5.1851851851851899E-2</v>
      </c>
    </row>
    <row r="223" spans="1:14" x14ac:dyDescent="0.35">
      <c r="A223" s="35" t="s">
        <v>85</v>
      </c>
      <c r="B223" s="35" t="s">
        <v>86</v>
      </c>
      <c r="C223" s="35" t="s">
        <v>104</v>
      </c>
      <c r="D223" s="35"/>
      <c r="E223" s="35" t="s">
        <v>10</v>
      </c>
      <c r="F223" s="35" t="s">
        <v>48</v>
      </c>
      <c r="G223" s="38" t="s">
        <v>195</v>
      </c>
      <c r="H223" s="36" t="s">
        <v>108</v>
      </c>
      <c r="I223" s="35" t="str">
        <f t="shared" si="9"/>
        <v>Number of days HH consumed condiments, spices (7days) : Three days</v>
      </c>
      <c r="J223" s="35" t="str">
        <f t="shared" si="11"/>
        <v>Number of days HH consumed condiments, spices (7days) : Three daysMigrants</v>
      </c>
      <c r="K223" s="67">
        <v>6.1643835616438401E-2</v>
      </c>
      <c r="L223" s="67">
        <v>0.14516129032258099</v>
      </c>
      <c r="M223" s="67">
        <v>0.1</v>
      </c>
      <c r="N223" s="67">
        <v>0.22962962962962999</v>
      </c>
    </row>
    <row r="224" spans="1:14" x14ac:dyDescent="0.35">
      <c r="A224" s="35" t="s">
        <v>85</v>
      </c>
      <c r="B224" s="35" t="s">
        <v>86</v>
      </c>
      <c r="C224" s="35" t="s">
        <v>104</v>
      </c>
      <c r="D224" s="35"/>
      <c r="E224" s="35" t="s">
        <v>10</v>
      </c>
      <c r="F224" s="35" t="s">
        <v>48</v>
      </c>
      <c r="G224" s="38" t="s">
        <v>195</v>
      </c>
      <c r="H224" s="36" t="s">
        <v>109</v>
      </c>
      <c r="I224" s="35" t="str">
        <f t="shared" si="9"/>
        <v>Number of days HH consumed condiments, spices (7days) : Four days</v>
      </c>
      <c r="J224" s="35" t="str">
        <f t="shared" si="11"/>
        <v>Number of days HH consumed condiments, spices (7days) : Four daysMigrants</v>
      </c>
      <c r="K224" s="67">
        <v>8.9041095890410996E-2</v>
      </c>
      <c r="L224" s="67">
        <v>0.104838709677419</v>
      </c>
      <c r="M224" s="67">
        <v>0.3</v>
      </c>
      <c r="N224" s="67">
        <v>0.11851851851851899</v>
      </c>
    </row>
    <row r="225" spans="1:14" x14ac:dyDescent="0.35">
      <c r="A225" s="35" t="s">
        <v>85</v>
      </c>
      <c r="B225" s="35" t="s">
        <v>86</v>
      </c>
      <c r="C225" s="35" t="s">
        <v>104</v>
      </c>
      <c r="D225" s="35"/>
      <c r="E225" s="35" t="s">
        <v>10</v>
      </c>
      <c r="F225" s="35" t="s">
        <v>48</v>
      </c>
      <c r="G225" s="38" t="s">
        <v>195</v>
      </c>
      <c r="H225" s="36" t="s">
        <v>110</v>
      </c>
      <c r="I225" s="35" t="str">
        <f t="shared" si="9"/>
        <v xml:space="preserve">Number of days HH consumed condiments, spices (7days) : Five days </v>
      </c>
      <c r="J225" s="35" t="str">
        <f t="shared" si="11"/>
        <v>Number of days HH consumed condiments, spices (7days) : Five days Migrants</v>
      </c>
      <c r="K225" s="67">
        <v>4.7945205479452101E-2</v>
      </c>
      <c r="L225" s="67">
        <v>5.1075268817204297E-2</v>
      </c>
      <c r="M225" s="67">
        <v>0.28333333333333299</v>
      </c>
      <c r="N225" s="67">
        <v>0.155555555555556</v>
      </c>
    </row>
    <row r="226" spans="1:14" x14ac:dyDescent="0.35">
      <c r="A226" s="35" t="s">
        <v>85</v>
      </c>
      <c r="B226" s="35" t="s">
        <v>86</v>
      </c>
      <c r="C226" s="35" t="s">
        <v>104</v>
      </c>
      <c r="D226" s="35"/>
      <c r="E226" s="35" t="s">
        <v>10</v>
      </c>
      <c r="F226" s="35" t="s">
        <v>48</v>
      </c>
      <c r="G226" s="38" t="s">
        <v>195</v>
      </c>
      <c r="H226" s="36" t="s">
        <v>111</v>
      </c>
      <c r="I226" s="35" t="str">
        <f t="shared" si="9"/>
        <v>Number of days HH consumed condiments, spices (7days) : Six days</v>
      </c>
      <c r="J226" s="35" t="str">
        <f t="shared" si="11"/>
        <v>Number of days HH consumed condiments, spices (7days) : Six daysMigrants</v>
      </c>
      <c r="L226" s="67">
        <v>3.4946236559139802E-2</v>
      </c>
      <c r="M226" s="67">
        <v>6.6666666666666693E-2</v>
      </c>
      <c r="N226" s="67">
        <v>0.10370370370370401</v>
      </c>
    </row>
    <row r="227" spans="1:14" x14ac:dyDescent="0.35">
      <c r="A227" s="35" t="s">
        <v>85</v>
      </c>
      <c r="B227" s="35" t="s">
        <v>86</v>
      </c>
      <c r="C227" s="35" t="s">
        <v>104</v>
      </c>
      <c r="D227" s="35"/>
      <c r="E227" s="35" t="s">
        <v>10</v>
      </c>
      <c r="F227" s="35" t="s">
        <v>48</v>
      </c>
      <c r="G227" s="38" t="s">
        <v>195</v>
      </c>
      <c r="H227" s="36" t="s">
        <v>113</v>
      </c>
      <c r="I227" s="35" t="str">
        <f t="shared" si="9"/>
        <v>Number of days HH consumed condiments, spices (7days) : Everyday</v>
      </c>
      <c r="J227" s="35" t="str">
        <f t="shared" si="11"/>
        <v>Number of days HH consumed condiments, spices (7days) : EverydayMigrants</v>
      </c>
      <c r="K227" s="67">
        <v>0.65753424657534298</v>
      </c>
      <c r="L227" s="67">
        <v>0.34677419354838701</v>
      </c>
      <c r="M227" s="67">
        <v>0.15</v>
      </c>
      <c r="N227" s="67">
        <v>0.28888888888888897</v>
      </c>
    </row>
    <row r="228" spans="1:14" x14ac:dyDescent="0.35">
      <c r="A228" s="35" t="s">
        <v>85</v>
      </c>
      <c r="B228" s="35" t="s">
        <v>86</v>
      </c>
      <c r="C228" s="35" t="s">
        <v>104</v>
      </c>
      <c r="D228" s="35"/>
      <c r="E228" s="35" t="s">
        <v>10</v>
      </c>
      <c r="F228" s="52" t="s">
        <v>12</v>
      </c>
      <c r="G228" s="38" t="s">
        <v>195</v>
      </c>
      <c r="H228" s="36" t="s">
        <v>112</v>
      </c>
      <c r="I228" s="35" t="str">
        <f t="shared" si="9"/>
        <v>Number of days HH consumed condiments, spices (7days) : None</v>
      </c>
      <c r="J228" s="35" t="str">
        <f t="shared" si="11"/>
        <v>Number of days HH consumed condiments, spices (7days) : NonePRL</v>
      </c>
      <c r="K228" s="67">
        <v>1.6853932584269701E-2</v>
      </c>
      <c r="L228" s="67">
        <v>6.1797752808988797E-2</v>
      </c>
      <c r="M228" s="67">
        <v>1.9704433497536901E-2</v>
      </c>
      <c r="N228" s="67">
        <v>1.8348623853211E-2</v>
      </c>
    </row>
    <row r="229" spans="1:14" x14ac:dyDescent="0.35">
      <c r="A229" s="35" t="s">
        <v>85</v>
      </c>
      <c r="B229" s="35" t="s">
        <v>86</v>
      </c>
      <c r="C229" s="35" t="s">
        <v>104</v>
      </c>
      <c r="D229" s="35"/>
      <c r="E229" s="35" t="s">
        <v>10</v>
      </c>
      <c r="F229" s="52" t="s">
        <v>12</v>
      </c>
      <c r="G229" s="38" t="s">
        <v>195</v>
      </c>
      <c r="H229" s="36" t="s">
        <v>106</v>
      </c>
      <c r="I229" s="35" t="str">
        <f t="shared" si="9"/>
        <v>Number of days HH consumed condiments, spices (7days) : One day</v>
      </c>
      <c r="J229" s="35" t="str">
        <f t="shared" si="11"/>
        <v>Number of days HH consumed condiments, spices (7days) : One dayPRL</v>
      </c>
      <c r="K229" s="67">
        <v>2.2471910112359501E-2</v>
      </c>
      <c r="L229" s="67">
        <v>0.162921348314607</v>
      </c>
      <c r="M229" s="67">
        <v>3.9408866995073899E-2</v>
      </c>
      <c r="N229" s="67">
        <v>7.3394495412843999E-2</v>
      </c>
    </row>
    <row r="230" spans="1:14" x14ac:dyDescent="0.35">
      <c r="A230" s="35" t="s">
        <v>85</v>
      </c>
      <c r="B230" s="35" t="s">
        <v>86</v>
      </c>
      <c r="C230" s="35" t="s">
        <v>104</v>
      </c>
      <c r="D230" s="35"/>
      <c r="E230" s="35" t="s">
        <v>10</v>
      </c>
      <c r="F230" s="52" t="s">
        <v>12</v>
      </c>
      <c r="G230" s="38" t="s">
        <v>195</v>
      </c>
      <c r="H230" s="36" t="s">
        <v>107</v>
      </c>
      <c r="I230" s="35" t="str">
        <f t="shared" si="9"/>
        <v>Number of days HH consumed condiments, spices (7days) : Two days</v>
      </c>
      <c r="J230" s="35" t="str">
        <f t="shared" si="11"/>
        <v>Number of days HH consumed condiments, spices (7days) : Two daysPRL</v>
      </c>
      <c r="K230" s="67">
        <v>5.0561797752809001E-2</v>
      </c>
      <c r="L230" s="67">
        <v>0.13483146067415699</v>
      </c>
      <c r="M230" s="67">
        <v>8.8669950738916301E-2</v>
      </c>
      <c r="N230" s="67">
        <v>9.1743119266055106E-2</v>
      </c>
    </row>
    <row r="231" spans="1:14" x14ac:dyDescent="0.35">
      <c r="A231" s="35" t="s">
        <v>85</v>
      </c>
      <c r="B231" s="35" t="s">
        <v>86</v>
      </c>
      <c r="C231" s="35" t="s">
        <v>104</v>
      </c>
      <c r="D231" s="35"/>
      <c r="E231" s="35" t="s">
        <v>10</v>
      </c>
      <c r="F231" s="52" t="s">
        <v>12</v>
      </c>
      <c r="G231" s="38" t="s">
        <v>195</v>
      </c>
      <c r="H231" s="36" t="s">
        <v>108</v>
      </c>
      <c r="I231" s="35" t="str">
        <f t="shared" si="9"/>
        <v>Number of days HH consumed condiments, spices (7days) : Three days</v>
      </c>
      <c r="J231" s="35" t="str">
        <f t="shared" si="11"/>
        <v>Number of days HH consumed condiments, spices (7days) : Three daysPRL</v>
      </c>
      <c r="K231" s="67">
        <v>6.1797752808988797E-2</v>
      </c>
      <c r="L231" s="67">
        <v>8.98876404494382E-2</v>
      </c>
      <c r="M231" s="67">
        <v>0.16256157635467999</v>
      </c>
      <c r="N231" s="67">
        <v>8.2568807339449504E-2</v>
      </c>
    </row>
    <row r="232" spans="1:14" x14ac:dyDescent="0.35">
      <c r="A232" s="35" t="s">
        <v>85</v>
      </c>
      <c r="B232" s="35" t="s">
        <v>86</v>
      </c>
      <c r="C232" s="35" t="s">
        <v>104</v>
      </c>
      <c r="D232" s="35"/>
      <c r="E232" s="35" t="s">
        <v>10</v>
      </c>
      <c r="F232" s="52" t="s">
        <v>12</v>
      </c>
      <c r="G232" s="38" t="s">
        <v>195</v>
      </c>
      <c r="H232" s="36" t="s">
        <v>109</v>
      </c>
      <c r="I232" s="35" t="str">
        <f t="shared" si="9"/>
        <v>Number of days HH consumed condiments, spices (7days) : Four days</v>
      </c>
      <c r="J232" s="35" t="str">
        <f t="shared" si="11"/>
        <v>Number of days HH consumed condiments, spices (7days) : Four daysPRL</v>
      </c>
      <c r="K232" s="67">
        <v>8.98876404494382E-2</v>
      </c>
      <c r="L232" s="67">
        <v>5.0561797752809001E-2</v>
      </c>
      <c r="M232" s="67">
        <v>0.123152709359606</v>
      </c>
      <c r="N232" s="67">
        <v>6.4220183486238494E-2</v>
      </c>
    </row>
    <row r="233" spans="1:14" x14ac:dyDescent="0.35">
      <c r="A233" s="35" t="s">
        <v>85</v>
      </c>
      <c r="B233" s="35" t="s">
        <v>86</v>
      </c>
      <c r="C233" s="35" t="s">
        <v>104</v>
      </c>
      <c r="D233" s="35"/>
      <c r="E233" s="35" t="s">
        <v>10</v>
      </c>
      <c r="F233" s="52" t="s">
        <v>12</v>
      </c>
      <c r="G233" s="38" t="s">
        <v>195</v>
      </c>
      <c r="H233" s="36" t="s">
        <v>110</v>
      </c>
      <c r="I233" s="35" t="str">
        <f t="shared" si="9"/>
        <v xml:space="preserve">Number of days HH consumed condiments, spices (7days) : Five days </v>
      </c>
      <c r="J233" s="35" t="str">
        <f t="shared" si="11"/>
        <v>Number of days HH consumed condiments, spices (7days) : Five days PRL</v>
      </c>
      <c r="K233" s="67">
        <v>6.7415730337078594E-2</v>
      </c>
      <c r="L233" s="67">
        <v>7.8651685393258397E-2</v>
      </c>
      <c r="M233" s="67">
        <v>0.16256157635467999</v>
      </c>
      <c r="N233" s="67">
        <v>0.13761467889908299</v>
      </c>
    </row>
    <row r="234" spans="1:14" x14ac:dyDescent="0.35">
      <c r="A234" s="35" t="s">
        <v>85</v>
      </c>
      <c r="B234" s="35" t="s">
        <v>86</v>
      </c>
      <c r="C234" s="35" t="s">
        <v>104</v>
      </c>
      <c r="D234" s="35"/>
      <c r="E234" s="35" t="s">
        <v>10</v>
      </c>
      <c r="F234" s="52" t="s">
        <v>12</v>
      </c>
      <c r="G234" s="38" t="s">
        <v>195</v>
      </c>
      <c r="H234" s="36" t="s">
        <v>111</v>
      </c>
      <c r="I234" s="35" t="str">
        <f t="shared" si="9"/>
        <v>Number of days HH consumed condiments, spices (7days) : Six days</v>
      </c>
      <c r="J234" s="35" t="str">
        <f t="shared" si="11"/>
        <v>Number of days HH consumed condiments, spices (7days) : Six daysPRL</v>
      </c>
      <c r="K234" s="67">
        <v>1.1235955056179799E-2</v>
      </c>
      <c r="L234" s="67">
        <v>2.8089887640449399E-2</v>
      </c>
      <c r="M234" s="67">
        <v>2.4630541871921201E-2</v>
      </c>
      <c r="N234" s="67">
        <v>5.5045871559633003E-2</v>
      </c>
    </row>
    <row r="235" spans="1:14" x14ac:dyDescent="0.35">
      <c r="A235" s="35" t="s">
        <v>85</v>
      </c>
      <c r="B235" s="35" t="s">
        <v>86</v>
      </c>
      <c r="C235" s="35" t="s">
        <v>104</v>
      </c>
      <c r="D235" s="35"/>
      <c r="E235" s="35" t="s">
        <v>10</v>
      </c>
      <c r="F235" s="52" t="s">
        <v>12</v>
      </c>
      <c r="G235" s="38" t="s">
        <v>195</v>
      </c>
      <c r="H235" s="36" t="s">
        <v>113</v>
      </c>
      <c r="I235" s="35" t="str">
        <f t="shared" si="9"/>
        <v>Number of days HH consumed condiments, spices (7days) : Everyday</v>
      </c>
      <c r="J235" s="35" t="str">
        <f t="shared" si="11"/>
        <v>Number of days HH consumed condiments, spices (7days) : EverydayPRL</v>
      </c>
      <c r="K235" s="67">
        <v>0.67977528089887596</v>
      </c>
      <c r="L235" s="67">
        <v>0.39325842696629199</v>
      </c>
      <c r="M235" s="67">
        <v>0.37931034482758602</v>
      </c>
      <c r="N235" s="67">
        <v>0.47706422018348599</v>
      </c>
    </row>
    <row r="236" spans="1:14" x14ac:dyDescent="0.35">
      <c r="A236" s="35" t="s">
        <v>85</v>
      </c>
      <c r="B236" s="35" t="s">
        <v>207</v>
      </c>
      <c r="D236" s="35" t="s">
        <v>205</v>
      </c>
      <c r="E236" s="35" t="s">
        <v>10</v>
      </c>
      <c r="F236" s="40" t="s">
        <v>11</v>
      </c>
      <c r="G236" s="38" t="s">
        <v>204</v>
      </c>
      <c r="H236" s="36" t="s">
        <v>65</v>
      </c>
      <c r="I236" s="35" t="str">
        <f t="shared" si="9"/>
        <v>Children under 24 months using infant formula : Yes</v>
      </c>
      <c r="J236" s="35" t="str">
        <f t="shared" si="11"/>
        <v>Children under 24 months using infant formula : YesLebanese</v>
      </c>
      <c r="K236" s="75">
        <v>1</v>
      </c>
      <c r="L236" s="67">
        <v>0.83374923794659594</v>
      </c>
      <c r="M236" s="67">
        <v>0.67243738291213295</v>
      </c>
      <c r="N236" s="67">
        <v>0.63943291592231399</v>
      </c>
    </row>
    <row r="237" spans="1:14" x14ac:dyDescent="0.35">
      <c r="A237" s="35" t="s">
        <v>85</v>
      </c>
      <c r="B237" s="35" t="s">
        <v>207</v>
      </c>
      <c r="D237" s="35" t="s">
        <v>205</v>
      </c>
      <c r="E237" s="35" t="s">
        <v>10</v>
      </c>
      <c r="F237" s="40" t="s">
        <v>11</v>
      </c>
      <c r="G237" s="38" t="s">
        <v>204</v>
      </c>
      <c r="H237" s="36" t="s">
        <v>64</v>
      </c>
      <c r="I237" s="35" t="str">
        <f t="shared" si="9"/>
        <v>Children under 24 months using infant formula : No</v>
      </c>
      <c r="J237" s="35" t="str">
        <f t="shared" si="11"/>
        <v>Children under 24 months using infant formula : NoLebanese</v>
      </c>
      <c r="L237" s="67">
        <v>0.166250762053404</v>
      </c>
      <c r="M237" s="67">
        <v>0.32756261708786699</v>
      </c>
      <c r="N237" s="67">
        <v>0.36056708407768601</v>
      </c>
    </row>
    <row r="238" spans="1:14" x14ac:dyDescent="0.35">
      <c r="A238" s="35" t="s">
        <v>85</v>
      </c>
      <c r="B238" s="35" t="s">
        <v>207</v>
      </c>
      <c r="D238" s="35" t="s">
        <v>205</v>
      </c>
      <c r="E238" s="35" t="s">
        <v>10</v>
      </c>
      <c r="F238" s="48" t="s">
        <v>48</v>
      </c>
      <c r="G238" s="38" t="s">
        <v>204</v>
      </c>
      <c r="H238" s="36" t="s">
        <v>65</v>
      </c>
      <c r="I238" s="35" t="str">
        <f t="shared" si="9"/>
        <v>Children under 24 months using infant formula : Yes</v>
      </c>
      <c r="J238" s="35" t="str">
        <f t="shared" si="11"/>
        <v>Children under 24 months using infant formula : YesMigrants</v>
      </c>
      <c r="K238" s="67" t="s">
        <v>288</v>
      </c>
      <c r="L238" s="67">
        <v>1</v>
      </c>
      <c r="M238" t="s">
        <v>288</v>
      </c>
      <c r="N238" t="s">
        <v>288</v>
      </c>
    </row>
    <row r="239" spans="1:14" x14ac:dyDescent="0.35">
      <c r="A239" s="35" t="s">
        <v>85</v>
      </c>
      <c r="B239" s="35" t="s">
        <v>207</v>
      </c>
      <c r="D239" s="35" t="s">
        <v>205</v>
      </c>
      <c r="E239" s="35" t="s">
        <v>10</v>
      </c>
      <c r="F239" s="40" t="s">
        <v>48</v>
      </c>
      <c r="G239" s="38" t="s">
        <v>204</v>
      </c>
      <c r="H239" s="36" t="s">
        <v>64</v>
      </c>
      <c r="I239" s="35" t="str">
        <f t="shared" si="9"/>
        <v>Children under 24 months using infant formula : No</v>
      </c>
      <c r="J239" s="35" t="str">
        <f t="shared" si="11"/>
        <v>Children under 24 months using infant formula : NoMigrants</v>
      </c>
      <c r="K239" s="67" t="s">
        <v>288</v>
      </c>
      <c r="L239" s="67"/>
      <c r="M239" s="67" t="s">
        <v>288</v>
      </c>
      <c r="N239" s="67" t="s">
        <v>288</v>
      </c>
    </row>
    <row r="240" spans="1:14" x14ac:dyDescent="0.35">
      <c r="A240" s="35" t="s">
        <v>85</v>
      </c>
      <c r="B240" s="35" t="s">
        <v>207</v>
      </c>
      <c r="D240" s="35" t="s">
        <v>205</v>
      </c>
      <c r="E240" s="35" t="s">
        <v>10</v>
      </c>
      <c r="F240" s="40" t="s">
        <v>12</v>
      </c>
      <c r="G240" s="38" t="s">
        <v>204</v>
      </c>
      <c r="H240" s="36" t="s">
        <v>65</v>
      </c>
      <c r="I240" s="35" t="str">
        <f t="shared" si="9"/>
        <v>Children under 24 months using infant formula : Yes</v>
      </c>
      <c r="J240" s="35" t="str">
        <f t="shared" si="11"/>
        <v>Children under 24 months using infant formula : YesPRL</v>
      </c>
      <c r="K240" s="67">
        <v>1</v>
      </c>
      <c r="L240" s="67">
        <v>0.8</v>
      </c>
      <c r="M240" s="67">
        <v>0.55555555555555602</v>
      </c>
      <c r="N240" s="67"/>
    </row>
    <row r="241" spans="1:14" x14ac:dyDescent="0.35">
      <c r="A241" s="35" t="s">
        <v>85</v>
      </c>
      <c r="B241" s="35" t="s">
        <v>207</v>
      </c>
      <c r="D241" s="35" t="s">
        <v>205</v>
      </c>
      <c r="E241" s="35" t="s">
        <v>10</v>
      </c>
      <c r="F241" s="40" t="s">
        <v>12</v>
      </c>
      <c r="G241" s="38" t="s">
        <v>204</v>
      </c>
      <c r="H241" s="36" t="s">
        <v>64</v>
      </c>
      <c r="I241" s="35" t="str">
        <f t="shared" si="9"/>
        <v>Children under 24 months using infant formula : No</v>
      </c>
      <c r="J241" s="35" t="str">
        <f t="shared" si="11"/>
        <v>Children under 24 months using infant formula : NoPRL</v>
      </c>
      <c r="L241" s="75">
        <v>0.2</v>
      </c>
      <c r="M241" s="67">
        <v>0.44444444444444398</v>
      </c>
      <c r="N241" s="67">
        <v>1</v>
      </c>
    </row>
    <row r="242" spans="1:14" x14ac:dyDescent="0.35">
      <c r="A242" s="35" t="s">
        <v>85</v>
      </c>
      <c r="B242" s="35" t="s">
        <v>86</v>
      </c>
      <c r="C242" s="35"/>
      <c r="D242" s="35"/>
      <c r="E242" s="35" t="s">
        <v>10</v>
      </c>
      <c r="F242" s="40" t="s">
        <v>11</v>
      </c>
      <c r="G242" s="38" t="s">
        <v>206</v>
      </c>
      <c r="H242" s="67" t="s">
        <v>7</v>
      </c>
      <c r="I242" s="35" t="str">
        <f t="shared" si="9"/>
        <v>No food to eat of any kind in your house because of lack of resources to get food (30 days) : Decline to answer</v>
      </c>
      <c r="J242" s="35" t="str">
        <f t="shared" si="11"/>
        <v>No food to eat of any kind in your house because of lack of resources to get food (30 days) : Decline to answerLebanese</v>
      </c>
      <c r="K242" s="67">
        <v>3.2669602142755502E-3</v>
      </c>
      <c r="L242" s="67">
        <v>3.0841487833473901E-3</v>
      </c>
      <c r="M242" s="67">
        <v>2.7332338157591801E-3</v>
      </c>
      <c r="N242" s="67">
        <v>2.1469402988040599E-2</v>
      </c>
    </row>
    <row r="243" spans="1:14" x14ac:dyDescent="0.35">
      <c r="A243" s="35" t="s">
        <v>85</v>
      </c>
      <c r="B243" s="35" t="s">
        <v>86</v>
      </c>
      <c r="C243" s="35"/>
      <c r="D243" s="35"/>
      <c r="E243" s="35" t="s">
        <v>10</v>
      </c>
      <c r="F243" s="40" t="s">
        <v>11</v>
      </c>
      <c r="G243" s="38" t="s">
        <v>206</v>
      </c>
      <c r="H243" s="67" t="s">
        <v>8</v>
      </c>
      <c r="I243" s="35" t="str">
        <f t="shared" si="9"/>
        <v>No food to eat of any kind in your house because of lack of resources to get food (30 days) : Don't know</v>
      </c>
      <c r="J243" s="35" t="str">
        <f t="shared" si="11"/>
        <v>No food to eat of any kind in your house because of lack of resources to get food (30 days) : Don't knowLebanese</v>
      </c>
      <c r="K243" s="67">
        <v>1.1900326079692901E-3</v>
      </c>
      <c r="L243" s="67">
        <v>2.9553552685336599E-3</v>
      </c>
      <c r="M243" s="67">
        <v>4.3200104427534701E-4</v>
      </c>
      <c r="N243" s="67">
        <v>2.9954234575592801E-3</v>
      </c>
    </row>
    <row r="244" spans="1:14" x14ac:dyDescent="0.35">
      <c r="A244" s="35" t="s">
        <v>85</v>
      </c>
      <c r="B244" s="35" t="s">
        <v>86</v>
      </c>
      <c r="C244" s="35"/>
      <c r="D244" s="35"/>
      <c r="E244" s="35" t="s">
        <v>10</v>
      </c>
      <c r="F244" s="40" t="s">
        <v>11</v>
      </c>
      <c r="G244" s="38" t="s">
        <v>206</v>
      </c>
      <c r="H244" s="67" t="s">
        <v>64</v>
      </c>
      <c r="I244" s="35" t="str">
        <f t="shared" si="9"/>
        <v>No food to eat of any kind in your house because of lack of resources to get food (30 days) : No</v>
      </c>
      <c r="J244" s="35" t="str">
        <f t="shared" si="11"/>
        <v>No food to eat of any kind in your house because of lack of resources to get food (30 days) : NoLebanese</v>
      </c>
      <c r="K244" s="67">
        <v>0.61725286504954502</v>
      </c>
      <c r="L244" s="67">
        <v>0.77181543075944503</v>
      </c>
      <c r="M244" s="67">
        <v>0.47415986864345799</v>
      </c>
      <c r="N244" s="67">
        <v>0.74142095325400703</v>
      </c>
    </row>
    <row r="245" spans="1:14" x14ac:dyDescent="0.35">
      <c r="A245" s="35" t="s">
        <v>85</v>
      </c>
      <c r="B245" s="35" t="s">
        <v>86</v>
      </c>
      <c r="C245" s="35"/>
      <c r="D245" s="35"/>
      <c r="E245" s="35" t="s">
        <v>10</v>
      </c>
      <c r="F245" s="40" t="s">
        <v>11</v>
      </c>
      <c r="G245" s="38" t="s">
        <v>206</v>
      </c>
      <c r="H245" s="67" t="s">
        <v>65</v>
      </c>
      <c r="I245" s="35" t="str">
        <f t="shared" si="9"/>
        <v>No food to eat of any kind in your house because of lack of resources to get food (30 days) : Yes</v>
      </c>
      <c r="J245" s="35" t="str">
        <f t="shared" si="11"/>
        <v>No food to eat of any kind in your house because of lack of resources to get food (30 days) : YesLebanese</v>
      </c>
      <c r="K245" s="67">
        <v>0.37829014212820999</v>
      </c>
      <c r="L245" s="67">
        <v>0.222145065188674</v>
      </c>
      <c r="M245" s="67">
        <v>0.522674896496507</v>
      </c>
      <c r="N245" s="67">
        <v>0.234114220300393</v>
      </c>
    </row>
    <row r="246" spans="1:14" x14ac:dyDescent="0.35">
      <c r="A246" s="35" t="s">
        <v>85</v>
      </c>
      <c r="B246" s="35" t="s">
        <v>86</v>
      </c>
      <c r="C246" s="40"/>
      <c r="D246" s="35"/>
      <c r="E246" s="35" t="s">
        <v>10</v>
      </c>
      <c r="F246" s="40" t="s">
        <v>48</v>
      </c>
      <c r="G246" s="38" t="s">
        <v>206</v>
      </c>
      <c r="H246" s="67" t="s">
        <v>7</v>
      </c>
      <c r="I246" s="35" t="str">
        <f t="shared" si="9"/>
        <v>No food to eat of any kind in your house because of lack of resources to get food (30 days) : Decline to answer</v>
      </c>
      <c r="J246" s="35" t="str">
        <f t="shared" si="11"/>
        <v>No food to eat of any kind in your house because of lack of resources to get food (30 days) : Decline to answerMigrants</v>
      </c>
      <c r="K246" s="67"/>
      <c r="L246" s="67"/>
      <c r="M246" s="67"/>
      <c r="N246" s="67"/>
    </row>
    <row r="247" spans="1:14" x14ac:dyDescent="0.35">
      <c r="A247" s="35" t="s">
        <v>85</v>
      </c>
      <c r="B247" s="35" t="s">
        <v>86</v>
      </c>
      <c r="C247" s="40"/>
      <c r="D247" s="35"/>
      <c r="E247" s="35" t="s">
        <v>10</v>
      </c>
      <c r="F247" s="40" t="s">
        <v>48</v>
      </c>
      <c r="G247" s="38" t="s">
        <v>206</v>
      </c>
      <c r="H247" s="67" t="s">
        <v>8</v>
      </c>
      <c r="I247" s="35" t="str">
        <f t="shared" ref="I247:I263" si="12">CONCATENATE(G247,H247)</f>
        <v>No food to eat of any kind in your house because of lack of resources to get food (30 days) : Don't know</v>
      </c>
      <c r="J247" s="35" t="str">
        <f t="shared" ref="J247:J263" si="13">CONCATENATE(G247,H247,F247)</f>
        <v>No food to eat of any kind in your house because of lack of resources to get food (30 days) : Don't knowMigrants</v>
      </c>
      <c r="K247" s="67">
        <v>6.8493150684931503E-3</v>
      </c>
      <c r="L247" s="67">
        <v>5.3763440860214997E-3</v>
      </c>
      <c r="M247" s="67"/>
      <c r="N247" s="67">
        <v>7.4074074074074103E-3</v>
      </c>
    </row>
    <row r="248" spans="1:14" x14ac:dyDescent="0.35">
      <c r="A248" s="35" t="s">
        <v>85</v>
      </c>
      <c r="B248" s="35" t="s">
        <v>86</v>
      </c>
      <c r="C248" s="40"/>
      <c r="D248" s="35"/>
      <c r="E248" s="35" t="s">
        <v>10</v>
      </c>
      <c r="F248" s="40" t="s">
        <v>48</v>
      </c>
      <c r="G248" s="38" t="s">
        <v>206</v>
      </c>
      <c r="H248" s="67" t="s">
        <v>64</v>
      </c>
      <c r="I248" s="35" t="str">
        <f t="shared" si="12"/>
        <v>No food to eat of any kind in your house because of lack of resources to get food (30 days) : No</v>
      </c>
      <c r="J248" s="35" t="str">
        <f t="shared" si="13"/>
        <v>No food to eat of any kind in your house because of lack of resources to get food (30 days) : NoMigrants</v>
      </c>
      <c r="K248" s="67">
        <v>0.79452054794520599</v>
      </c>
      <c r="L248" s="67">
        <v>0.60215053763440896</v>
      </c>
      <c r="M248" s="67">
        <v>0.78333333333333299</v>
      </c>
      <c r="N248" s="67">
        <v>0.88888888888888895</v>
      </c>
    </row>
    <row r="249" spans="1:14" x14ac:dyDescent="0.35">
      <c r="A249" s="35" t="s">
        <v>85</v>
      </c>
      <c r="B249" s="35" t="s">
        <v>86</v>
      </c>
      <c r="C249" s="40"/>
      <c r="D249" s="35"/>
      <c r="E249" s="35" t="s">
        <v>10</v>
      </c>
      <c r="F249" s="40" t="s">
        <v>48</v>
      </c>
      <c r="G249" s="38" t="s">
        <v>206</v>
      </c>
      <c r="H249" s="67" t="s">
        <v>65</v>
      </c>
      <c r="I249" s="35" t="str">
        <f t="shared" si="12"/>
        <v>No food to eat of any kind in your house because of lack of resources to get food (30 days) : Yes</v>
      </c>
      <c r="J249" s="35" t="str">
        <f t="shared" si="13"/>
        <v>No food to eat of any kind in your house because of lack of resources to get food (30 days) : YesMigrants</v>
      </c>
      <c r="K249" s="67">
        <v>0.198630136986301</v>
      </c>
      <c r="L249" s="67">
        <v>0.39247311827956999</v>
      </c>
      <c r="M249" s="67">
        <v>0.21666666666666701</v>
      </c>
      <c r="N249" s="67">
        <v>0.10370370370370401</v>
      </c>
    </row>
    <row r="250" spans="1:14" x14ac:dyDescent="0.35">
      <c r="A250" s="35" t="s">
        <v>85</v>
      </c>
      <c r="B250" s="35" t="s">
        <v>86</v>
      </c>
      <c r="C250" s="40"/>
      <c r="D250" s="35"/>
      <c r="E250" s="35" t="s">
        <v>10</v>
      </c>
      <c r="F250" s="40" t="s">
        <v>12</v>
      </c>
      <c r="G250" s="38" t="s">
        <v>206</v>
      </c>
      <c r="H250" s="67" t="s">
        <v>7</v>
      </c>
      <c r="I250" s="35" t="str">
        <f t="shared" si="12"/>
        <v>No food to eat of any kind in your house because of lack of resources to get food (30 days) : Decline to answer</v>
      </c>
      <c r="J250" s="35" t="str">
        <f t="shared" si="13"/>
        <v>No food to eat of any kind in your house because of lack of resources to get food (30 days) : Decline to answerPRL</v>
      </c>
      <c r="K250" s="67"/>
      <c r="L250" s="67"/>
      <c r="M250" s="67">
        <v>4.92610837438424E-3</v>
      </c>
      <c r="N250" s="67">
        <v>9.1743119266055103E-3</v>
      </c>
    </row>
    <row r="251" spans="1:14" x14ac:dyDescent="0.35">
      <c r="A251" s="35" t="s">
        <v>85</v>
      </c>
      <c r="B251" s="35" t="s">
        <v>86</v>
      </c>
      <c r="C251" s="40"/>
      <c r="D251" s="35"/>
      <c r="E251" s="35" t="s">
        <v>10</v>
      </c>
      <c r="F251" s="40" t="s">
        <v>12</v>
      </c>
      <c r="G251" s="38" t="s">
        <v>206</v>
      </c>
      <c r="H251" s="67" t="s">
        <v>8</v>
      </c>
      <c r="I251" s="35" t="str">
        <f t="shared" si="12"/>
        <v>No food to eat of any kind in your house because of lack of resources to get food (30 days) : Don't know</v>
      </c>
      <c r="J251" s="35" t="str">
        <f t="shared" si="13"/>
        <v>No food to eat of any kind in your house because of lack of resources to get food (30 days) : Don't knowPRL</v>
      </c>
      <c r="M251" s="67">
        <v>4.92610837438424E-3</v>
      </c>
    </row>
    <row r="252" spans="1:14" x14ac:dyDescent="0.35">
      <c r="A252" s="35" t="s">
        <v>85</v>
      </c>
      <c r="B252" s="35" t="s">
        <v>86</v>
      </c>
      <c r="C252" s="40"/>
      <c r="D252" s="35"/>
      <c r="E252" s="35" t="s">
        <v>10</v>
      </c>
      <c r="F252" s="40" t="s">
        <v>12</v>
      </c>
      <c r="G252" s="38" t="s">
        <v>206</v>
      </c>
      <c r="H252" s="67" t="s">
        <v>64</v>
      </c>
      <c r="I252" s="35" t="str">
        <f t="shared" si="12"/>
        <v>No food to eat of any kind in your house because of lack of resources to get food (30 days) : No</v>
      </c>
      <c r="J252" s="35" t="str">
        <f t="shared" si="13"/>
        <v>No food to eat of any kind in your house because of lack of resources to get food (30 days) : NoPRL</v>
      </c>
      <c r="K252" s="67">
        <v>0.49438202247190999</v>
      </c>
      <c r="L252" s="67">
        <v>0.67415730337078605</v>
      </c>
      <c r="M252" s="67">
        <v>0.49261083743842399</v>
      </c>
      <c r="N252" s="67">
        <v>0.63302752293578002</v>
      </c>
    </row>
    <row r="253" spans="1:14" x14ac:dyDescent="0.35">
      <c r="A253" s="35" t="s">
        <v>85</v>
      </c>
      <c r="B253" s="35" t="s">
        <v>86</v>
      </c>
      <c r="C253" s="40"/>
      <c r="D253" s="35"/>
      <c r="E253" s="35" t="s">
        <v>10</v>
      </c>
      <c r="F253" s="40" t="s">
        <v>12</v>
      </c>
      <c r="G253" s="38" t="s">
        <v>206</v>
      </c>
      <c r="H253" s="67" t="s">
        <v>65</v>
      </c>
      <c r="I253" s="35" t="str">
        <f t="shared" si="12"/>
        <v>No food to eat of any kind in your house because of lack of resources to get food (30 days) : Yes</v>
      </c>
      <c r="J253" s="35" t="str">
        <f t="shared" si="13"/>
        <v>No food to eat of any kind in your house because of lack of resources to get food (30 days) : YesPRL</v>
      </c>
      <c r="K253" s="67">
        <v>0.50561797752809001</v>
      </c>
      <c r="L253" s="67">
        <v>0.325842696629214</v>
      </c>
      <c r="M253" s="67">
        <v>0.497536945812808</v>
      </c>
      <c r="N253" s="67">
        <v>0.35779816513761498</v>
      </c>
    </row>
    <row r="254" spans="1:14" x14ac:dyDescent="0.35">
      <c r="A254" s="35" t="s">
        <v>85</v>
      </c>
      <c r="B254" s="35" t="s">
        <v>86</v>
      </c>
      <c r="C254" s="40"/>
      <c r="D254" s="35" t="s">
        <v>213</v>
      </c>
      <c r="E254" s="35" t="s">
        <v>10</v>
      </c>
      <c r="F254" s="40" t="s">
        <v>11</v>
      </c>
      <c r="G254" s="38" t="s">
        <v>214</v>
      </c>
      <c r="H254" s="67" t="s">
        <v>7</v>
      </c>
      <c r="I254" s="35" t="str">
        <f t="shared" si="12"/>
        <v>Recurrence of not food of any kind in the 30 days prior to data collection : Decline to answer</v>
      </c>
      <c r="J254" s="35" t="str">
        <f t="shared" si="13"/>
        <v>Recurrence of not food of any kind in the 30 days prior to data collection : Decline to answerLebanese</v>
      </c>
      <c r="K254" s="67">
        <v>6.3348854699736999E-3</v>
      </c>
      <c r="M254" s="67">
        <v>8.2676983771968297E-3</v>
      </c>
      <c r="N254" s="67">
        <v>3.9694107409223803E-3</v>
      </c>
    </row>
    <row r="255" spans="1:14" x14ac:dyDescent="0.35">
      <c r="A255" s="35" t="s">
        <v>85</v>
      </c>
      <c r="B255" s="35" t="s">
        <v>86</v>
      </c>
      <c r="C255" s="40"/>
      <c r="D255" s="35" t="s">
        <v>213</v>
      </c>
      <c r="E255" s="35" t="s">
        <v>10</v>
      </c>
      <c r="F255" s="40" t="s">
        <v>11</v>
      </c>
      <c r="G255" s="38" t="s">
        <v>214</v>
      </c>
      <c r="H255" s="67" t="s">
        <v>8</v>
      </c>
      <c r="I255" s="35" t="str">
        <f t="shared" si="12"/>
        <v>Recurrence of not food of any kind in the 30 days prior to data collection : Don't know</v>
      </c>
      <c r="J255" s="35" t="str">
        <f t="shared" si="13"/>
        <v>Recurrence of not food of any kind in the 30 days prior to data collection : Don't knowLebanese</v>
      </c>
      <c r="K255" s="67">
        <v>7.8758225384777808E-3</v>
      </c>
      <c r="L255" s="67">
        <v>1.0543423453579099E-2</v>
      </c>
      <c r="M255" s="67">
        <v>1.2182733058192801E-2</v>
      </c>
      <c r="N255" s="67">
        <v>7.2293047222718801E-2</v>
      </c>
    </row>
    <row r="256" spans="1:14" x14ac:dyDescent="0.35">
      <c r="A256" s="35" t="s">
        <v>85</v>
      </c>
      <c r="B256" s="35" t="s">
        <v>86</v>
      </c>
      <c r="C256" s="40"/>
      <c r="D256" s="35" t="s">
        <v>213</v>
      </c>
      <c r="E256" s="35" t="s">
        <v>10</v>
      </c>
      <c r="F256" s="40" t="s">
        <v>11</v>
      </c>
      <c r="G256" s="38" t="s">
        <v>214</v>
      </c>
      <c r="H256" s="67" t="s">
        <v>215</v>
      </c>
      <c r="I256" s="35" t="str">
        <f t="shared" si="12"/>
        <v>Recurrence of not food of any kind in the 30 days prior to data collection : Often (10+ times)</v>
      </c>
      <c r="J256" s="35" t="str">
        <f t="shared" si="13"/>
        <v>Recurrence of not food of any kind in the 30 days prior to data collection : Often (10+ times)Lebanese</v>
      </c>
      <c r="K256" s="67">
        <v>0.16730947990037701</v>
      </c>
      <c r="L256" s="67">
        <v>0.23813729069599601</v>
      </c>
      <c r="M256" s="67">
        <v>0.30392709931650203</v>
      </c>
      <c r="N256" s="67">
        <v>0.13887332212358799</v>
      </c>
    </row>
    <row r="257" spans="1:14" x14ac:dyDescent="0.35">
      <c r="A257" s="35" t="s">
        <v>85</v>
      </c>
      <c r="B257" s="35" t="s">
        <v>86</v>
      </c>
      <c r="C257" s="40"/>
      <c r="D257" s="35" t="s">
        <v>213</v>
      </c>
      <c r="E257" s="35" t="s">
        <v>10</v>
      </c>
      <c r="F257" s="40" t="s">
        <v>11</v>
      </c>
      <c r="G257" s="38" t="s">
        <v>214</v>
      </c>
      <c r="H257" s="67" t="s">
        <v>216</v>
      </c>
      <c r="I257" s="35" t="str">
        <f t="shared" si="12"/>
        <v>Recurrence of not food of any kind in the 30 days prior to data collection : Rarely (1-2 times)</v>
      </c>
      <c r="J257" s="35" t="str">
        <f t="shared" si="13"/>
        <v>Recurrence of not food of any kind in the 30 days prior to data collection : Rarely (1-2 times)Lebanese</v>
      </c>
      <c r="K257" s="67">
        <v>0.40078811117513602</v>
      </c>
      <c r="L257" s="67">
        <v>0.30205790200958199</v>
      </c>
      <c r="M257" s="67">
        <v>0.28765270384769798</v>
      </c>
      <c r="N257" s="67">
        <v>0.161451291005271</v>
      </c>
    </row>
    <row r="258" spans="1:14" x14ac:dyDescent="0.35">
      <c r="A258" s="35" t="s">
        <v>85</v>
      </c>
      <c r="B258" s="35" t="s">
        <v>86</v>
      </c>
      <c r="C258" s="40"/>
      <c r="D258" s="35" t="s">
        <v>213</v>
      </c>
      <c r="E258" s="35" t="s">
        <v>10</v>
      </c>
      <c r="F258" s="40" t="s">
        <v>11</v>
      </c>
      <c r="G258" s="38" t="s">
        <v>214</v>
      </c>
      <c r="H258" s="67" t="s">
        <v>217</v>
      </c>
      <c r="I258" s="35" t="str">
        <f t="shared" si="12"/>
        <v>Recurrence of not food of any kind in the 30 days prior to data collection : Sometimes (3-10 times)</v>
      </c>
      <c r="J258" s="35" t="str">
        <f t="shared" si="13"/>
        <v>Recurrence of not food of any kind in the 30 days prior to data collection : Sometimes (3-10 times)Lebanese</v>
      </c>
      <c r="K258" s="67">
        <v>0.41769170091603602</v>
      </c>
      <c r="L258" s="67">
        <v>0.44926138384084302</v>
      </c>
      <c r="M258" s="67">
        <v>0.38796976540041</v>
      </c>
      <c r="N258" s="67">
        <v>0.623412928907499</v>
      </c>
    </row>
    <row r="259" spans="1:14" x14ac:dyDescent="0.35">
      <c r="A259" s="35" t="s">
        <v>85</v>
      </c>
      <c r="B259" s="35" t="s">
        <v>86</v>
      </c>
      <c r="C259" s="40"/>
      <c r="D259" s="35" t="s">
        <v>213</v>
      </c>
      <c r="E259" s="35" t="s">
        <v>10</v>
      </c>
      <c r="F259" s="40" t="s">
        <v>48</v>
      </c>
      <c r="G259" s="38" t="s">
        <v>214</v>
      </c>
      <c r="H259" s="67" t="s">
        <v>7</v>
      </c>
      <c r="I259" s="35" t="str">
        <f t="shared" si="12"/>
        <v>Recurrence of not food of any kind in the 30 days prior to data collection : Decline to answer</v>
      </c>
      <c r="J259" s="35" t="str">
        <f t="shared" si="13"/>
        <v>Recurrence of not food of any kind in the 30 days prior to data collection : Decline to answerMigrants</v>
      </c>
      <c r="K259" s="67"/>
      <c r="L259" s="67"/>
      <c r="M259" s="67"/>
      <c r="N259" s="67"/>
    </row>
    <row r="260" spans="1:14" x14ac:dyDescent="0.35">
      <c r="A260" s="35" t="s">
        <v>85</v>
      </c>
      <c r="B260" s="35" t="s">
        <v>86</v>
      </c>
      <c r="C260" s="40"/>
      <c r="D260" s="35" t="s">
        <v>213</v>
      </c>
      <c r="E260" s="35" t="s">
        <v>10</v>
      </c>
      <c r="F260" s="40" t="s">
        <v>48</v>
      </c>
      <c r="G260" s="38" t="s">
        <v>214</v>
      </c>
      <c r="H260" s="67" t="s">
        <v>8</v>
      </c>
      <c r="I260" s="35" t="str">
        <f t="shared" si="12"/>
        <v>Recurrence of not food of any kind in the 30 days prior to data collection : Don't know</v>
      </c>
      <c r="J260" s="35" t="str">
        <f t="shared" si="13"/>
        <v>Recurrence of not food of any kind in the 30 days prior to data collection : Don't knowMigrants</v>
      </c>
      <c r="L260" s="67"/>
    </row>
    <row r="261" spans="1:14" x14ac:dyDescent="0.35">
      <c r="A261" s="35" t="s">
        <v>85</v>
      </c>
      <c r="B261" s="35" t="s">
        <v>86</v>
      </c>
      <c r="C261" s="40"/>
      <c r="D261" s="35" t="s">
        <v>213</v>
      </c>
      <c r="E261" s="35" t="s">
        <v>10</v>
      </c>
      <c r="F261" s="40" t="s">
        <v>48</v>
      </c>
      <c r="G261" s="38" t="s">
        <v>214</v>
      </c>
      <c r="H261" s="67" t="s">
        <v>215</v>
      </c>
      <c r="I261" s="35" t="str">
        <f t="shared" si="12"/>
        <v>Recurrence of not food of any kind in the 30 days prior to data collection : Often (10+ times)</v>
      </c>
      <c r="J261" s="35" t="str">
        <f t="shared" si="13"/>
        <v>Recurrence of not food of any kind in the 30 days prior to data collection : Often (10+ times)Migrants</v>
      </c>
      <c r="K261" s="67">
        <v>0.20689655172413801</v>
      </c>
      <c r="L261" s="67">
        <v>0.123287671232877</v>
      </c>
      <c r="M261" s="67">
        <v>0.30769230769230799</v>
      </c>
      <c r="N261" s="67">
        <v>0.14285714285714299</v>
      </c>
    </row>
    <row r="262" spans="1:14" x14ac:dyDescent="0.35">
      <c r="A262" s="35" t="s">
        <v>85</v>
      </c>
      <c r="B262" s="35" t="s">
        <v>86</v>
      </c>
      <c r="C262" s="40"/>
      <c r="D262" s="35" t="s">
        <v>213</v>
      </c>
      <c r="E262" s="35" t="s">
        <v>10</v>
      </c>
      <c r="F262" s="40" t="s">
        <v>48</v>
      </c>
      <c r="G262" s="38" t="s">
        <v>214</v>
      </c>
      <c r="H262" s="67" t="s">
        <v>216</v>
      </c>
      <c r="I262" s="35" t="str">
        <f t="shared" si="12"/>
        <v>Recurrence of not food of any kind in the 30 days prior to data collection : Rarely (1-2 times)</v>
      </c>
      <c r="J262" s="35" t="str">
        <f t="shared" si="13"/>
        <v>Recurrence of not food of any kind in the 30 days prior to data collection : Rarely (1-2 times)Migrants</v>
      </c>
      <c r="K262" s="67">
        <v>0.31034482758620702</v>
      </c>
      <c r="L262" s="67">
        <v>0.45890410958904099</v>
      </c>
      <c r="M262" s="67">
        <v>0.38461538461538503</v>
      </c>
      <c r="N262" s="67">
        <v>0.5</v>
      </c>
    </row>
    <row r="263" spans="1:14" x14ac:dyDescent="0.35">
      <c r="A263" s="35" t="s">
        <v>85</v>
      </c>
      <c r="B263" s="35" t="s">
        <v>86</v>
      </c>
      <c r="C263" s="40"/>
      <c r="D263" s="35" t="s">
        <v>213</v>
      </c>
      <c r="E263" s="35" t="s">
        <v>10</v>
      </c>
      <c r="F263" s="40" t="s">
        <v>48</v>
      </c>
      <c r="G263" s="38" t="s">
        <v>214</v>
      </c>
      <c r="H263" s="67" t="s">
        <v>217</v>
      </c>
      <c r="I263" s="35" t="str">
        <f t="shared" si="12"/>
        <v>Recurrence of not food of any kind in the 30 days prior to data collection : Sometimes (3-10 times)</v>
      </c>
      <c r="J263" s="35" t="str">
        <f t="shared" si="13"/>
        <v>Recurrence of not food of any kind in the 30 days prior to data collection : Sometimes (3-10 times)Migrants</v>
      </c>
      <c r="K263" s="67">
        <v>0.48275862068965503</v>
      </c>
      <c r="L263" s="67">
        <v>0.41780821917808197</v>
      </c>
      <c r="M263" s="67">
        <v>0.30769230769230799</v>
      </c>
      <c r="N263" s="67">
        <v>0.35714285714285698</v>
      </c>
    </row>
    <row r="264" spans="1:14" x14ac:dyDescent="0.35">
      <c r="A264" s="35" t="s">
        <v>85</v>
      </c>
      <c r="B264" s="35" t="s">
        <v>86</v>
      </c>
      <c r="C264" s="40"/>
      <c r="D264" s="35" t="s">
        <v>213</v>
      </c>
      <c r="E264" s="35" t="s">
        <v>10</v>
      </c>
      <c r="F264" s="40" t="s">
        <v>12</v>
      </c>
      <c r="G264" s="38" t="s">
        <v>214</v>
      </c>
      <c r="H264" s="67" t="s">
        <v>7</v>
      </c>
      <c r="I264" s="35" t="str">
        <f t="shared" ref="I264:I285" si="14">CONCATENATE(G264,H264)</f>
        <v>Recurrence of not food of any kind in the 30 days prior to data collection : Decline to answer</v>
      </c>
      <c r="J264" s="35" t="str">
        <f t="shared" ref="J264:J285" si="15">CONCATENATE(G264,H264,F264)</f>
        <v>Recurrence of not food of any kind in the 30 days prior to data collection : Decline to answerPRL</v>
      </c>
      <c r="L264" s="67">
        <v>1.72413793103448E-2</v>
      </c>
      <c r="M264" s="67"/>
      <c r="N264" s="67"/>
    </row>
    <row r="265" spans="1:14" x14ac:dyDescent="0.35">
      <c r="A265" s="35" t="s">
        <v>85</v>
      </c>
      <c r="B265" s="35" t="s">
        <v>86</v>
      </c>
      <c r="C265" s="40"/>
      <c r="D265" s="35" t="s">
        <v>213</v>
      </c>
      <c r="E265" s="35" t="s">
        <v>10</v>
      </c>
      <c r="F265" s="40" t="s">
        <v>12</v>
      </c>
      <c r="G265" s="38" t="s">
        <v>214</v>
      </c>
      <c r="H265" s="67" t="s">
        <v>8</v>
      </c>
      <c r="I265" s="35" t="str">
        <f t="shared" si="14"/>
        <v>Recurrence of not food of any kind in the 30 days prior to data collection : Don't know</v>
      </c>
      <c r="J265" s="35" t="str">
        <f t="shared" si="15"/>
        <v>Recurrence of not food of any kind in the 30 days prior to data collection : Don't knowPRL</v>
      </c>
      <c r="K265" s="67"/>
      <c r="L265" s="67"/>
      <c r="M265" s="67"/>
      <c r="N265" s="67">
        <v>5.1282051282051301E-2</v>
      </c>
    </row>
    <row r="266" spans="1:14" x14ac:dyDescent="0.35">
      <c r="A266" s="35" t="s">
        <v>85</v>
      </c>
      <c r="B266" s="35" t="s">
        <v>86</v>
      </c>
      <c r="C266" s="40"/>
      <c r="D266" s="35" t="s">
        <v>213</v>
      </c>
      <c r="E266" s="35" t="s">
        <v>10</v>
      </c>
      <c r="F266" s="40" t="s">
        <v>12</v>
      </c>
      <c r="G266" s="38" t="s">
        <v>214</v>
      </c>
      <c r="H266" s="67" t="s">
        <v>215</v>
      </c>
      <c r="I266" s="35" t="str">
        <f t="shared" si="14"/>
        <v>Recurrence of not food of any kind in the 30 days prior to data collection : Often (10+ times)</v>
      </c>
      <c r="J266" s="35" t="str">
        <f t="shared" si="15"/>
        <v>Recurrence of not food of any kind in the 30 days prior to data collection : Often (10+ times)PRL</v>
      </c>
      <c r="K266" s="67">
        <v>0.14444444444444399</v>
      </c>
      <c r="L266" s="67">
        <v>0.10344827586206901</v>
      </c>
      <c r="M266" s="67">
        <v>0.396039603960396</v>
      </c>
      <c r="N266" s="67">
        <v>0.46153846153846201</v>
      </c>
    </row>
    <row r="267" spans="1:14" x14ac:dyDescent="0.35">
      <c r="A267" s="35" t="s">
        <v>85</v>
      </c>
      <c r="B267" s="35" t="s">
        <v>86</v>
      </c>
      <c r="C267" s="40"/>
      <c r="D267" s="35" t="s">
        <v>213</v>
      </c>
      <c r="E267" s="35" t="s">
        <v>10</v>
      </c>
      <c r="F267" s="40" t="s">
        <v>12</v>
      </c>
      <c r="G267" s="38" t="s">
        <v>214</v>
      </c>
      <c r="H267" s="67" t="s">
        <v>216</v>
      </c>
      <c r="I267" s="35" t="str">
        <f t="shared" si="14"/>
        <v>Recurrence of not food of any kind in the 30 days prior to data collection : Rarely (1-2 times)</v>
      </c>
      <c r="J267" s="35" t="str">
        <f t="shared" si="15"/>
        <v>Recurrence of not food of any kind in the 30 days prior to data collection : Rarely (1-2 times)PRL</v>
      </c>
      <c r="K267" s="67">
        <v>0.35555555555555601</v>
      </c>
      <c r="L267" s="67">
        <v>0.48275862068965503</v>
      </c>
      <c r="M267" s="67">
        <v>0.18811881188118801</v>
      </c>
      <c r="N267" s="67">
        <v>0.20512820512820501</v>
      </c>
    </row>
    <row r="268" spans="1:14" x14ac:dyDescent="0.35">
      <c r="A268" s="35" t="s">
        <v>85</v>
      </c>
      <c r="B268" s="35" t="s">
        <v>86</v>
      </c>
      <c r="C268" s="40"/>
      <c r="D268" s="35" t="s">
        <v>213</v>
      </c>
      <c r="E268" s="35" t="s">
        <v>10</v>
      </c>
      <c r="F268" s="40" t="s">
        <v>12</v>
      </c>
      <c r="G268" s="38" t="s">
        <v>214</v>
      </c>
      <c r="H268" s="67" t="s">
        <v>217</v>
      </c>
      <c r="I268" s="35" t="str">
        <f t="shared" si="14"/>
        <v>Recurrence of not food of any kind in the 30 days prior to data collection : Sometimes (3-10 times)</v>
      </c>
      <c r="J268" s="35" t="str">
        <f t="shared" si="15"/>
        <v>Recurrence of not food of any kind in the 30 days prior to data collection : Sometimes (3-10 times)PRL</v>
      </c>
      <c r="K268" s="67">
        <v>0.5</v>
      </c>
      <c r="L268" s="67">
        <v>0.39655172413793099</v>
      </c>
      <c r="M268" s="67">
        <v>0.41584158415841599</v>
      </c>
      <c r="N268" s="67">
        <v>0.28205128205128199</v>
      </c>
    </row>
    <row r="269" spans="1:14" x14ac:dyDescent="0.35">
      <c r="A269" s="35" t="s">
        <v>85</v>
      </c>
      <c r="B269" s="35" t="s">
        <v>86</v>
      </c>
      <c r="C269" s="40"/>
      <c r="D269" s="35"/>
      <c r="E269" s="35" t="s">
        <v>10</v>
      </c>
      <c r="F269" s="40" t="s">
        <v>11</v>
      </c>
      <c r="G269" s="38" t="s">
        <v>218</v>
      </c>
      <c r="H269" s="67" t="s">
        <v>7</v>
      </c>
      <c r="I269" s="35" t="str">
        <f t="shared" si="14"/>
        <v>Household member go to sleep at night hungry because there was not enough food (30 days) : Decline to answer</v>
      </c>
      <c r="J269" s="35" t="str">
        <f t="shared" si="15"/>
        <v>Household member go to sleep at night hungry because there was not enough food (30 days) : Decline to answerLebanese</v>
      </c>
      <c r="K269" s="67">
        <v>4.9004403214133203E-3</v>
      </c>
      <c r="L269" s="67">
        <v>3.46128690537974E-3</v>
      </c>
      <c r="M269" s="67">
        <v>8.7797121178305407E-3</v>
      </c>
      <c r="N269" s="67">
        <v>2.5949142685781301E-2</v>
      </c>
    </row>
    <row r="270" spans="1:14" x14ac:dyDescent="0.35">
      <c r="A270" s="35" t="s">
        <v>85</v>
      </c>
      <c r="B270" s="35" t="s">
        <v>86</v>
      </c>
      <c r="C270" s="40"/>
      <c r="D270" s="35"/>
      <c r="E270" s="35" t="s">
        <v>10</v>
      </c>
      <c r="F270" s="40" t="s">
        <v>11</v>
      </c>
      <c r="G270" s="38" t="s">
        <v>218</v>
      </c>
      <c r="H270" s="67" t="s">
        <v>8</v>
      </c>
      <c r="I270" s="35" t="str">
        <f t="shared" si="14"/>
        <v>Household member go to sleep at night hungry because there was not enough food (30 days) : Don't know</v>
      </c>
      <c r="J270" s="35" t="str">
        <f t="shared" si="15"/>
        <v>Household member go to sleep at night hungry because there was not enough food (30 days) : Don't knowLebanese</v>
      </c>
      <c r="K270" s="67">
        <v>2.2164014097928102E-3</v>
      </c>
      <c r="L270" s="67">
        <v>5.0532055102986903E-3</v>
      </c>
      <c r="M270" s="67">
        <v>3.2507366166719602E-3</v>
      </c>
      <c r="N270" s="67"/>
    </row>
    <row r="271" spans="1:14" x14ac:dyDescent="0.35">
      <c r="A271" s="35" t="s">
        <v>85</v>
      </c>
      <c r="B271" s="35" t="s">
        <v>86</v>
      </c>
      <c r="C271" s="40"/>
      <c r="D271" s="35"/>
      <c r="E271" s="35" t="s">
        <v>10</v>
      </c>
      <c r="F271" s="40" t="s">
        <v>11</v>
      </c>
      <c r="G271" s="38" t="s">
        <v>218</v>
      </c>
      <c r="H271" s="67" t="s">
        <v>64</v>
      </c>
      <c r="I271" s="35" t="str">
        <f t="shared" si="14"/>
        <v>Household member go to sleep at night hungry because there was not enough food (30 days) : No</v>
      </c>
      <c r="J271" s="35" t="str">
        <f t="shared" si="15"/>
        <v>Household member go to sleep at night hungry because there was not enough food (30 days) : NoLebanese</v>
      </c>
      <c r="K271" s="67">
        <v>0.91536834963709901</v>
      </c>
      <c r="L271" s="67">
        <v>0.89592194723781804</v>
      </c>
      <c r="M271" s="67">
        <v>0.84411511945803297</v>
      </c>
      <c r="N271" s="67">
        <v>0.86076319689346603</v>
      </c>
    </row>
    <row r="272" spans="1:14" x14ac:dyDescent="0.35">
      <c r="A272" s="35" t="s">
        <v>85</v>
      </c>
      <c r="B272" s="35" t="s">
        <v>86</v>
      </c>
      <c r="C272" s="40"/>
      <c r="D272" s="35"/>
      <c r="E272" s="35" t="s">
        <v>10</v>
      </c>
      <c r="F272" s="40" t="s">
        <v>11</v>
      </c>
      <c r="G272" s="38" t="s">
        <v>218</v>
      </c>
      <c r="H272" s="67" t="s">
        <v>65</v>
      </c>
      <c r="I272" s="35" t="str">
        <f t="shared" si="14"/>
        <v>Household member go to sleep at night hungry because there was not enough food (30 days) : Yes</v>
      </c>
      <c r="J272" s="35" t="str">
        <f t="shared" si="15"/>
        <v>Household member go to sleep at night hungry because there was not enough food (30 days) : YesLebanese</v>
      </c>
      <c r="K272" s="67">
        <v>7.7514808631694701E-2</v>
      </c>
      <c r="L272" s="67">
        <v>9.5563560346503498E-2</v>
      </c>
      <c r="M272" s="67">
        <v>0.14385443180746499</v>
      </c>
      <c r="N272" s="67">
        <v>0.113287660420753</v>
      </c>
    </row>
    <row r="273" spans="1:14" x14ac:dyDescent="0.35">
      <c r="A273" s="35" t="s">
        <v>85</v>
      </c>
      <c r="B273" s="35" t="s">
        <v>86</v>
      </c>
      <c r="C273" s="40"/>
      <c r="D273" s="35"/>
      <c r="E273" s="35" t="s">
        <v>10</v>
      </c>
      <c r="F273" s="40" t="s">
        <v>48</v>
      </c>
      <c r="G273" s="38" t="s">
        <v>218</v>
      </c>
      <c r="H273" s="67" t="s">
        <v>7</v>
      </c>
      <c r="I273" s="35" t="str">
        <f t="shared" si="14"/>
        <v>Household member go to sleep at night hungry because there was not enough food (30 days) : Decline to answer</v>
      </c>
      <c r="J273" s="35" t="str">
        <f t="shared" si="15"/>
        <v>Household member go to sleep at night hungry because there was not enough food (30 days) : Decline to answerMigrants</v>
      </c>
      <c r="L273" s="67"/>
      <c r="M273" s="67"/>
      <c r="N273" s="67">
        <v>7.4074074074074103E-3</v>
      </c>
    </row>
    <row r="274" spans="1:14" x14ac:dyDescent="0.35">
      <c r="A274" s="35" t="s">
        <v>85</v>
      </c>
      <c r="B274" s="35" t="s">
        <v>86</v>
      </c>
      <c r="C274" s="40"/>
      <c r="D274" s="35"/>
      <c r="E274" s="35" t="s">
        <v>10</v>
      </c>
      <c r="F274" s="40" t="s">
        <v>48</v>
      </c>
      <c r="G274" s="38" t="s">
        <v>218</v>
      </c>
      <c r="H274" s="67" t="s">
        <v>8</v>
      </c>
      <c r="I274" s="35" t="str">
        <f t="shared" si="14"/>
        <v>Household member go to sleep at night hungry because there was not enough food (30 days) : Don't know</v>
      </c>
      <c r="J274" s="35" t="str">
        <f t="shared" si="15"/>
        <v>Household member go to sleep at night hungry because there was not enough food (30 days) : Don't knowMigrants</v>
      </c>
      <c r="K274" s="67">
        <v>6.8493150684931503E-3</v>
      </c>
      <c r="L274" s="67">
        <v>0.76344086021505397</v>
      </c>
      <c r="M274" s="67"/>
      <c r="N274" s="67">
        <v>7.4074074074074103E-3</v>
      </c>
    </row>
    <row r="275" spans="1:14" x14ac:dyDescent="0.35">
      <c r="A275" s="35" t="s">
        <v>85</v>
      </c>
      <c r="B275" s="35" t="s">
        <v>86</v>
      </c>
      <c r="C275" s="40"/>
      <c r="D275" s="35"/>
      <c r="E275" s="35" t="s">
        <v>10</v>
      </c>
      <c r="F275" s="40" t="s">
        <v>48</v>
      </c>
      <c r="G275" s="38" t="s">
        <v>218</v>
      </c>
      <c r="H275" s="67" t="s">
        <v>64</v>
      </c>
      <c r="I275" s="35" t="str">
        <f t="shared" si="14"/>
        <v>Household member go to sleep at night hungry because there was not enough food (30 days) : No</v>
      </c>
      <c r="J275" s="35" t="str">
        <f t="shared" si="15"/>
        <v>Household member go to sleep at night hungry because there was not enough food (30 days) : NoMigrants</v>
      </c>
      <c r="K275" s="67">
        <v>0.91780821917808197</v>
      </c>
      <c r="L275" s="67">
        <v>0.236559139784946</v>
      </c>
      <c r="M275" s="67">
        <v>0.9</v>
      </c>
      <c r="N275" s="67">
        <v>0.94074074074074099</v>
      </c>
    </row>
    <row r="276" spans="1:14" x14ac:dyDescent="0.35">
      <c r="A276" s="35" t="s">
        <v>85</v>
      </c>
      <c r="B276" s="35" t="s">
        <v>86</v>
      </c>
      <c r="C276" s="40"/>
      <c r="D276" s="35"/>
      <c r="E276" s="35" t="s">
        <v>10</v>
      </c>
      <c r="F276" s="40" t="s">
        <v>48</v>
      </c>
      <c r="G276" s="38" t="s">
        <v>218</v>
      </c>
      <c r="H276" s="67" t="s">
        <v>65</v>
      </c>
      <c r="I276" s="35" t="str">
        <f t="shared" si="14"/>
        <v>Household member go to sleep at night hungry because there was not enough food (30 days) : Yes</v>
      </c>
      <c r="J276" s="35" t="str">
        <f t="shared" si="15"/>
        <v>Household member go to sleep at night hungry because there was not enough food (30 days) : YesMigrants</v>
      </c>
      <c r="K276" s="67">
        <v>7.5342465753424695E-2</v>
      </c>
      <c r="L276" s="67">
        <v>1.1235955056179799E-2</v>
      </c>
      <c r="M276" s="67">
        <v>0.1</v>
      </c>
      <c r="N276" s="67">
        <v>4.4444444444444398E-2</v>
      </c>
    </row>
    <row r="277" spans="1:14" x14ac:dyDescent="0.35">
      <c r="A277" s="35" t="s">
        <v>85</v>
      </c>
      <c r="B277" s="35" t="s">
        <v>86</v>
      </c>
      <c r="C277" s="40"/>
      <c r="D277" s="35"/>
      <c r="E277" s="35" t="s">
        <v>10</v>
      </c>
      <c r="F277" s="40" t="s">
        <v>12</v>
      </c>
      <c r="G277" s="38" t="s">
        <v>218</v>
      </c>
      <c r="H277" s="67" t="s">
        <v>7</v>
      </c>
      <c r="I277" s="35" t="str">
        <f t="shared" si="14"/>
        <v>Household member go to sleep at night hungry because there was not enough food (30 days) : Decline to answer</v>
      </c>
      <c r="J277" s="35" t="str">
        <f t="shared" si="15"/>
        <v>Household member go to sleep at night hungry because there was not enough food (30 days) : Decline to answerPRL</v>
      </c>
      <c r="K277" s="67"/>
      <c r="L277" s="67"/>
      <c r="M277" s="67"/>
      <c r="N277" s="67"/>
    </row>
    <row r="278" spans="1:14" x14ac:dyDescent="0.35">
      <c r="A278" s="35" t="s">
        <v>85</v>
      </c>
      <c r="B278" s="35" t="s">
        <v>86</v>
      </c>
      <c r="C278" s="40"/>
      <c r="D278" s="35"/>
      <c r="E278" s="35" t="s">
        <v>10</v>
      </c>
      <c r="F278" s="40" t="s">
        <v>12</v>
      </c>
      <c r="G278" s="38" t="s">
        <v>218</v>
      </c>
      <c r="H278" s="67" t="s">
        <v>8</v>
      </c>
      <c r="I278" s="35" t="str">
        <f t="shared" si="14"/>
        <v>Household member go to sleep at night hungry because there was not enough food (30 days) : Don't know</v>
      </c>
      <c r="J278" s="35" t="str">
        <f t="shared" si="15"/>
        <v>Household member go to sleep at night hungry because there was not enough food (30 days) : Don't knowPRL</v>
      </c>
      <c r="K278" s="67">
        <v>5.6179775280898901E-3</v>
      </c>
    </row>
    <row r="279" spans="1:14" x14ac:dyDescent="0.35">
      <c r="A279" s="35" t="s">
        <v>85</v>
      </c>
      <c r="B279" s="35" t="s">
        <v>86</v>
      </c>
      <c r="C279" s="40"/>
      <c r="D279" s="35"/>
      <c r="E279" s="35" t="s">
        <v>10</v>
      </c>
      <c r="F279" s="40" t="s">
        <v>12</v>
      </c>
      <c r="G279" s="38" t="s">
        <v>218</v>
      </c>
      <c r="H279" s="67" t="s">
        <v>64</v>
      </c>
      <c r="I279" s="35" t="str">
        <f t="shared" si="14"/>
        <v>Household member go to sleep at night hungry because there was not enough food (30 days) : No</v>
      </c>
      <c r="J279" s="35" t="str">
        <f t="shared" si="15"/>
        <v>Household member go to sleep at night hungry because there was not enough food (30 days) : NoPRL</v>
      </c>
      <c r="K279" s="67">
        <v>0.89325842696629199</v>
      </c>
      <c r="L279" s="67">
        <v>0.80337078651685401</v>
      </c>
      <c r="M279" s="67">
        <v>0.802955665024631</v>
      </c>
      <c r="N279" s="67">
        <v>0.89908256880733906</v>
      </c>
    </row>
    <row r="280" spans="1:14" x14ac:dyDescent="0.35">
      <c r="A280" s="35" t="s">
        <v>85</v>
      </c>
      <c r="B280" s="35" t="s">
        <v>86</v>
      </c>
      <c r="C280" s="40"/>
      <c r="D280" s="35"/>
      <c r="E280" s="35" t="s">
        <v>10</v>
      </c>
      <c r="F280" s="40" t="s">
        <v>12</v>
      </c>
      <c r="G280" s="38" t="s">
        <v>218</v>
      </c>
      <c r="H280" s="67" t="s">
        <v>65</v>
      </c>
      <c r="I280" s="35" t="str">
        <f t="shared" si="14"/>
        <v>Household member go to sleep at night hungry because there was not enough food (30 days) : Yes</v>
      </c>
      <c r="J280" s="35" t="str">
        <f t="shared" si="15"/>
        <v>Household member go to sleep at night hungry because there was not enough food (30 days) : YesPRL</v>
      </c>
      <c r="K280" s="67">
        <v>0.101123595505618</v>
      </c>
      <c r="L280" s="67">
        <v>0.185393258426966</v>
      </c>
      <c r="M280" s="67">
        <v>0.197044334975369</v>
      </c>
      <c r="N280" s="67">
        <v>0.100917431192661</v>
      </c>
    </row>
    <row r="281" spans="1:14" x14ac:dyDescent="0.35">
      <c r="A281" s="35" t="s">
        <v>85</v>
      </c>
      <c r="B281" s="35" t="s">
        <v>86</v>
      </c>
      <c r="C281" s="40"/>
      <c r="D281" s="35" t="s">
        <v>231</v>
      </c>
      <c r="E281" s="35" t="s">
        <v>10</v>
      </c>
      <c r="F281" s="40" t="s">
        <v>11</v>
      </c>
      <c r="G281" s="38" t="s">
        <v>230</v>
      </c>
      <c r="H281" s="67" t="s">
        <v>7</v>
      </c>
      <c r="I281" s="35" t="str">
        <f t="shared" si="14"/>
        <v>Recurrence of going to sleep hungry in the 30 days prior to data collection : Decline to answer</v>
      </c>
      <c r="J281" s="35" t="str">
        <f t="shared" si="15"/>
        <v>Recurrence of going to sleep hungry in the 30 days prior to data collection : Decline to answerLebanese</v>
      </c>
      <c r="M281" s="67">
        <v>4.1925205192615597E-2</v>
      </c>
    </row>
    <row r="282" spans="1:14" x14ac:dyDescent="0.35">
      <c r="A282" s="35" t="s">
        <v>85</v>
      </c>
      <c r="B282" s="35" t="s">
        <v>86</v>
      </c>
      <c r="C282" s="40"/>
      <c r="D282" s="35" t="s">
        <v>231</v>
      </c>
      <c r="E282" s="35" t="s">
        <v>10</v>
      </c>
      <c r="F282" s="40" t="s">
        <v>11</v>
      </c>
      <c r="G282" s="38" t="s">
        <v>230</v>
      </c>
      <c r="H282" s="67" t="s">
        <v>8</v>
      </c>
      <c r="I282" s="35" t="str">
        <f t="shared" si="14"/>
        <v>Recurrence of going to sleep hungry in the 30 days prior to data collection : Don't know</v>
      </c>
      <c r="J282" s="35" t="str">
        <f t="shared" si="15"/>
        <v>Recurrence of going to sleep hungry in the 30 days prior to data collection : Don't knowLebanese</v>
      </c>
      <c r="L282" s="67">
        <v>8.7858586486161405E-3</v>
      </c>
      <c r="M282" s="67">
        <v>1.6394292850715999E-2</v>
      </c>
      <c r="N282" s="67">
        <v>4.0904442194975004E-3</v>
      </c>
    </row>
    <row r="283" spans="1:14" x14ac:dyDescent="0.35">
      <c r="A283" s="35" t="s">
        <v>85</v>
      </c>
      <c r="B283" s="35" t="s">
        <v>86</v>
      </c>
      <c r="C283" s="40"/>
      <c r="D283" s="35" t="s">
        <v>231</v>
      </c>
      <c r="E283" s="35" t="s">
        <v>10</v>
      </c>
      <c r="F283" s="40" t="s">
        <v>11</v>
      </c>
      <c r="G283" s="38" t="s">
        <v>230</v>
      </c>
      <c r="H283" s="67" t="s">
        <v>215</v>
      </c>
      <c r="I283" s="35" t="str">
        <f t="shared" si="14"/>
        <v>Recurrence of going to sleep hungry in the 30 days prior to data collection : Often (10+ times)</v>
      </c>
      <c r="J283" s="35" t="str">
        <f t="shared" si="15"/>
        <v>Recurrence of going to sleep hungry in the 30 days prior to data collection : Often (10+ times)Lebanese</v>
      </c>
      <c r="K283" s="67">
        <v>4.2146272072969199E-2</v>
      </c>
      <c r="L283" s="67">
        <v>0.238096093521626</v>
      </c>
      <c r="M283" s="67">
        <v>0.114494722826152</v>
      </c>
      <c r="N283" s="67">
        <v>5.2881725095817601E-2</v>
      </c>
    </row>
    <row r="284" spans="1:14" x14ac:dyDescent="0.35">
      <c r="A284" s="35" t="s">
        <v>85</v>
      </c>
      <c r="B284" s="35" t="s">
        <v>86</v>
      </c>
      <c r="C284" s="40"/>
      <c r="D284" s="35" t="s">
        <v>231</v>
      </c>
      <c r="E284" s="35" t="s">
        <v>10</v>
      </c>
      <c r="F284" s="40" t="s">
        <v>11</v>
      </c>
      <c r="G284" s="38" t="s">
        <v>230</v>
      </c>
      <c r="H284" s="67" t="s">
        <v>216</v>
      </c>
      <c r="I284" s="35" t="str">
        <f t="shared" si="14"/>
        <v>Recurrence of going to sleep hungry in the 30 days prior to data collection : Rarely (1-2 times)</v>
      </c>
      <c r="J284" s="35" t="str">
        <f t="shared" si="15"/>
        <v>Recurrence of going to sleep hungry in the 30 days prior to data collection : Rarely (1-2 times)Lebanese</v>
      </c>
      <c r="K284" s="67">
        <v>0.51535183473528101</v>
      </c>
      <c r="L284" s="67">
        <v>0.35526942901724801</v>
      </c>
      <c r="M284" s="67">
        <v>0.37606925444921302</v>
      </c>
      <c r="N284" s="67">
        <v>0.28650554712458598</v>
      </c>
    </row>
    <row r="285" spans="1:14" x14ac:dyDescent="0.35">
      <c r="A285" s="35" t="s">
        <v>85</v>
      </c>
      <c r="B285" s="35" t="s">
        <v>86</v>
      </c>
      <c r="C285" s="40"/>
      <c r="D285" s="35" t="s">
        <v>231</v>
      </c>
      <c r="E285" s="35" t="s">
        <v>10</v>
      </c>
      <c r="F285" s="40" t="s">
        <v>11</v>
      </c>
      <c r="G285" s="38" t="s">
        <v>230</v>
      </c>
      <c r="H285" s="67" t="s">
        <v>217</v>
      </c>
      <c r="I285" s="35" t="str">
        <f t="shared" si="14"/>
        <v>Recurrence of going to sleep hungry in the 30 days prior to data collection : Sometimes (3-10 times)</v>
      </c>
      <c r="J285" s="35" t="str">
        <f t="shared" si="15"/>
        <v>Recurrence of going to sleep hungry in the 30 days prior to data collection : Sometimes (3-10 times)Lebanese</v>
      </c>
      <c r="K285" s="67">
        <v>0.44250189319174899</v>
      </c>
      <c r="L285" s="67">
        <v>0.39784861881250999</v>
      </c>
      <c r="M285" s="67">
        <v>0.45111652468130298</v>
      </c>
      <c r="N285" s="67">
        <v>0.65652228356009901</v>
      </c>
    </row>
    <row r="286" spans="1:14" x14ac:dyDescent="0.35">
      <c r="A286" s="35" t="s">
        <v>85</v>
      </c>
      <c r="B286" s="35" t="s">
        <v>86</v>
      </c>
      <c r="C286" s="40"/>
      <c r="D286" s="35" t="s">
        <v>231</v>
      </c>
      <c r="E286" s="35" t="s">
        <v>10</v>
      </c>
      <c r="F286" s="40" t="s">
        <v>48</v>
      </c>
      <c r="G286" s="38" t="s">
        <v>230</v>
      </c>
      <c r="H286" s="67" t="s">
        <v>7</v>
      </c>
      <c r="I286" s="35" t="str">
        <f t="shared" ref="I286:I316" si="16">CONCATENATE(G286,H286)</f>
        <v>Recurrence of going to sleep hungry in the 30 days prior to data collection : Decline to answer</v>
      </c>
      <c r="J286" s="35" t="str">
        <f t="shared" ref="J286:J316" si="17">CONCATENATE(G286,H286,F286)</f>
        <v>Recurrence of going to sleep hungry in the 30 days prior to data collection : Decline to answerMigrants</v>
      </c>
      <c r="K286" s="67"/>
      <c r="L286" s="67"/>
      <c r="M286" s="67"/>
      <c r="N286" s="67"/>
    </row>
    <row r="287" spans="1:14" x14ac:dyDescent="0.35">
      <c r="A287" s="35" t="s">
        <v>85</v>
      </c>
      <c r="B287" s="35" t="s">
        <v>86</v>
      </c>
      <c r="C287" s="40"/>
      <c r="D287" s="35" t="s">
        <v>231</v>
      </c>
      <c r="E287" s="35" t="s">
        <v>10</v>
      </c>
      <c r="F287" s="40" t="s">
        <v>48</v>
      </c>
      <c r="G287" s="38" t="s">
        <v>230</v>
      </c>
      <c r="H287" s="67" t="s">
        <v>8</v>
      </c>
      <c r="I287" s="35" t="str">
        <f t="shared" si="16"/>
        <v>Recurrence of going to sleep hungry in the 30 days prior to data collection : Don't know</v>
      </c>
      <c r="J287" s="35" t="str">
        <f t="shared" si="17"/>
        <v>Recurrence of going to sleep hungry in the 30 days prior to data collection : Don't knowMigrants</v>
      </c>
      <c r="K287" s="67"/>
      <c r="L287" s="67"/>
      <c r="M287" s="67"/>
      <c r="N287" s="67"/>
    </row>
    <row r="288" spans="1:14" x14ac:dyDescent="0.35">
      <c r="A288" s="35" t="s">
        <v>85</v>
      </c>
      <c r="B288" s="35" t="s">
        <v>86</v>
      </c>
      <c r="C288" s="40"/>
      <c r="D288" s="35" t="s">
        <v>231</v>
      </c>
      <c r="E288" s="35" t="s">
        <v>10</v>
      </c>
      <c r="F288" s="40" t="s">
        <v>48</v>
      </c>
      <c r="G288" s="38" t="s">
        <v>230</v>
      </c>
      <c r="H288" s="67" t="s">
        <v>215</v>
      </c>
      <c r="I288" s="35" t="str">
        <f t="shared" si="16"/>
        <v>Recurrence of going to sleep hungry in the 30 days prior to data collection : Often (10+ times)</v>
      </c>
      <c r="J288" s="35" t="str">
        <f t="shared" si="17"/>
        <v>Recurrence of going to sleep hungry in the 30 days prior to data collection : Often (10+ times)Migrants</v>
      </c>
      <c r="K288" s="67"/>
      <c r="L288" s="67">
        <v>0.15909090909090901</v>
      </c>
      <c r="M288" s="67">
        <v>0.16666666666666699</v>
      </c>
      <c r="N288" s="67"/>
    </row>
    <row r="289" spans="1:14" x14ac:dyDescent="0.35">
      <c r="A289" s="35" t="s">
        <v>85</v>
      </c>
      <c r="B289" s="35" t="s">
        <v>86</v>
      </c>
      <c r="C289" s="40"/>
      <c r="D289" s="35" t="s">
        <v>231</v>
      </c>
      <c r="E289" s="35" t="s">
        <v>10</v>
      </c>
      <c r="F289" s="40" t="s">
        <v>48</v>
      </c>
      <c r="G289" s="38" t="s">
        <v>230</v>
      </c>
      <c r="H289" s="67" t="s">
        <v>216</v>
      </c>
      <c r="I289" s="35" t="str">
        <f t="shared" si="16"/>
        <v>Recurrence of going to sleep hungry in the 30 days prior to data collection : Rarely (1-2 times)</v>
      </c>
      <c r="J289" s="35" t="str">
        <f t="shared" si="17"/>
        <v>Recurrence of going to sleep hungry in the 30 days prior to data collection : Rarely (1-2 times)Migrants</v>
      </c>
      <c r="K289" s="67">
        <v>0.63636363636363602</v>
      </c>
      <c r="L289" s="67">
        <v>0.45454545454545497</v>
      </c>
      <c r="M289" s="67">
        <v>0.33333333333333298</v>
      </c>
      <c r="N289" s="67">
        <v>0.5</v>
      </c>
    </row>
    <row r="290" spans="1:14" x14ac:dyDescent="0.35">
      <c r="A290" s="35" t="s">
        <v>85</v>
      </c>
      <c r="B290" s="35" t="s">
        <v>86</v>
      </c>
      <c r="C290" s="40"/>
      <c r="D290" s="35" t="s">
        <v>231</v>
      </c>
      <c r="E290" s="35" t="s">
        <v>10</v>
      </c>
      <c r="F290" s="40" t="s">
        <v>48</v>
      </c>
      <c r="G290" s="38" t="s">
        <v>230</v>
      </c>
      <c r="H290" s="67" t="s">
        <v>217</v>
      </c>
      <c r="I290" s="35" t="str">
        <f t="shared" si="16"/>
        <v>Recurrence of going to sleep hungry in the 30 days prior to data collection : Sometimes (3-10 times)</v>
      </c>
      <c r="J290" s="35" t="str">
        <f t="shared" si="17"/>
        <v>Recurrence of going to sleep hungry in the 30 days prior to data collection : Sometimes (3-10 times)Migrants</v>
      </c>
      <c r="K290" s="67">
        <v>0.36363636363636398</v>
      </c>
      <c r="L290" s="67">
        <v>0.38636363636363602</v>
      </c>
      <c r="M290" s="67">
        <v>0.5</v>
      </c>
      <c r="N290" s="67">
        <v>0.5</v>
      </c>
    </row>
    <row r="291" spans="1:14" x14ac:dyDescent="0.35">
      <c r="A291" s="35" t="s">
        <v>85</v>
      </c>
      <c r="B291" s="35" t="s">
        <v>86</v>
      </c>
      <c r="C291" s="40"/>
      <c r="D291" s="35" t="s">
        <v>231</v>
      </c>
      <c r="E291" s="35" t="s">
        <v>10</v>
      </c>
      <c r="F291" s="40" t="s">
        <v>12</v>
      </c>
      <c r="G291" s="38" t="s">
        <v>230</v>
      </c>
      <c r="H291" s="67" t="s">
        <v>7</v>
      </c>
      <c r="I291" s="35" t="str">
        <f t="shared" si="16"/>
        <v>Recurrence of going to sleep hungry in the 30 days prior to data collection : Decline to answer</v>
      </c>
      <c r="J291" s="35" t="str">
        <f t="shared" si="17"/>
        <v>Recurrence of going to sleep hungry in the 30 days prior to data collection : Decline to answerPRL</v>
      </c>
      <c r="K291" s="67"/>
      <c r="L291" s="67"/>
      <c r="M291" s="67">
        <v>2.5000000000000001E-2</v>
      </c>
      <c r="N291" s="67"/>
    </row>
    <row r="292" spans="1:14" x14ac:dyDescent="0.35">
      <c r="A292" s="35" t="s">
        <v>85</v>
      </c>
      <c r="B292" s="35" t="s">
        <v>86</v>
      </c>
      <c r="C292" s="40"/>
      <c r="D292" s="35" t="s">
        <v>231</v>
      </c>
      <c r="E292" s="35" t="s">
        <v>10</v>
      </c>
      <c r="F292" s="40" t="s">
        <v>12</v>
      </c>
      <c r="G292" s="38" t="s">
        <v>230</v>
      </c>
      <c r="H292" s="67" t="s">
        <v>8</v>
      </c>
      <c r="I292" s="35" t="str">
        <f t="shared" si="16"/>
        <v>Recurrence of going to sleep hungry in the 30 days prior to data collection : Don't know</v>
      </c>
      <c r="J292" s="35" t="str">
        <f t="shared" si="17"/>
        <v>Recurrence of going to sleep hungry in the 30 days prior to data collection : Don't knowPRL</v>
      </c>
      <c r="K292" s="67"/>
      <c r="L292" s="67"/>
      <c r="M292" s="67"/>
      <c r="N292" s="67"/>
    </row>
    <row r="293" spans="1:14" x14ac:dyDescent="0.35">
      <c r="A293" s="35" t="s">
        <v>85</v>
      </c>
      <c r="B293" s="35" t="s">
        <v>86</v>
      </c>
      <c r="C293" s="40"/>
      <c r="D293" s="35" t="s">
        <v>231</v>
      </c>
      <c r="E293" s="35" t="s">
        <v>10</v>
      </c>
      <c r="F293" s="40" t="s">
        <v>12</v>
      </c>
      <c r="G293" s="38" t="s">
        <v>230</v>
      </c>
      <c r="H293" s="67" t="s">
        <v>215</v>
      </c>
      <c r="I293" s="35" t="str">
        <f t="shared" si="16"/>
        <v>Recurrence of going to sleep hungry in the 30 days prior to data collection : Often (10+ times)</v>
      </c>
      <c r="J293" s="35" t="str">
        <f t="shared" si="17"/>
        <v>Recurrence of going to sleep hungry in the 30 days prior to data collection : Often (10+ times)PRL</v>
      </c>
      <c r="K293" s="67">
        <v>5.5555555555555601E-2</v>
      </c>
      <c r="L293" s="67">
        <v>6.0606060606060601E-2</v>
      </c>
      <c r="M293" s="67">
        <v>0.17499999999999999</v>
      </c>
      <c r="N293" s="67">
        <v>0.18181818181818199</v>
      </c>
    </row>
    <row r="294" spans="1:14" x14ac:dyDescent="0.35">
      <c r="A294" s="35" t="s">
        <v>85</v>
      </c>
      <c r="B294" s="35" t="s">
        <v>86</v>
      </c>
      <c r="C294" s="40"/>
      <c r="D294" s="35" t="s">
        <v>231</v>
      </c>
      <c r="E294" s="35" t="s">
        <v>10</v>
      </c>
      <c r="F294" s="40" t="s">
        <v>12</v>
      </c>
      <c r="G294" s="38" t="s">
        <v>230</v>
      </c>
      <c r="H294" s="67" t="s">
        <v>216</v>
      </c>
      <c r="I294" s="35" t="str">
        <f t="shared" si="16"/>
        <v>Recurrence of going to sleep hungry in the 30 days prior to data collection : Rarely (1-2 times)</v>
      </c>
      <c r="J294" s="35" t="str">
        <f t="shared" si="17"/>
        <v>Recurrence of going to sleep hungry in the 30 days prior to data collection : Rarely (1-2 times)PRL</v>
      </c>
      <c r="K294" s="67">
        <v>0.5</v>
      </c>
      <c r="L294" s="67">
        <v>0.51515151515151503</v>
      </c>
      <c r="M294" s="67">
        <v>0.35</v>
      </c>
      <c r="N294" s="67">
        <v>0.36363636363636398</v>
      </c>
    </row>
    <row r="295" spans="1:14" x14ac:dyDescent="0.35">
      <c r="A295" s="35" t="s">
        <v>85</v>
      </c>
      <c r="B295" s="35" t="s">
        <v>86</v>
      </c>
      <c r="C295" s="40"/>
      <c r="D295" s="35" t="s">
        <v>231</v>
      </c>
      <c r="E295" s="35" t="s">
        <v>10</v>
      </c>
      <c r="F295" s="40" t="s">
        <v>12</v>
      </c>
      <c r="G295" s="38" t="s">
        <v>230</v>
      </c>
      <c r="H295" s="67" t="s">
        <v>217</v>
      </c>
      <c r="I295" s="35" t="str">
        <f t="shared" si="16"/>
        <v>Recurrence of going to sleep hungry in the 30 days prior to data collection : Sometimes (3-10 times)</v>
      </c>
      <c r="J295" s="35" t="str">
        <f t="shared" si="17"/>
        <v>Recurrence of going to sleep hungry in the 30 days prior to data collection : Sometimes (3-10 times)PRL</v>
      </c>
      <c r="K295" s="67">
        <v>0.44444444444444398</v>
      </c>
      <c r="L295" s="67">
        <v>0.42424242424242398</v>
      </c>
      <c r="M295" s="67">
        <v>0.45</v>
      </c>
      <c r="N295" s="67">
        <v>0.45454545454545497</v>
      </c>
    </row>
    <row r="296" spans="1:14" x14ac:dyDescent="0.35">
      <c r="A296" s="35" t="s">
        <v>85</v>
      </c>
      <c r="B296" s="35" t="s">
        <v>86</v>
      </c>
      <c r="C296" s="40"/>
      <c r="D296" s="35"/>
      <c r="E296" s="35" t="s">
        <v>10</v>
      </c>
      <c r="F296" s="40" t="s">
        <v>11</v>
      </c>
      <c r="G296" s="63" t="s">
        <v>238</v>
      </c>
      <c r="H296" s="67" t="s">
        <v>7</v>
      </c>
      <c r="I296" s="35" t="str">
        <f t="shared" si="16"/>
        <v>At least one household member go a whole day and night without eating anything at all because there was not enough food (30 days) : Decline to answer</v>
      </c>
      <c r="J296" s="35" t="str">
        <f t="shared" si="17"/>
        <v>At least one household member go a whole day and night without eating anything at all because there was not enough food (30 days) : Decline to answerLebanese</v>
      </c>
      <c r="K296" s="67">
        <v>4.9004403214133203E-3</v>
      </c>
      <c r="L296" s="67">
        <v>4.9638484626239798E-3</v>
      </c>
      <c r="M296" s="67">
        <v>1.2632349321682499E-2</v>
      </c>
      <c r="N296" s="67">
        <v>2.53941219462629E-2</v>
      </c>
    </row>
    <row r="297" spans="1:14" x14ac:dyDescent="0.35">
      <c r="A297" s="35" t="s">
        <v>85</v>
      </c>
      <c r="B297" s="35" t="s">
        <v>86</v>
      </c>
      <c r="C297" s="40"/>
      <c r="D297" s="35"/>
      <c r="E297" s="35" t="s">
        <v>10</v>
      </c>
      <c r="F297" s="40" t="s">
        <v>11</v>
      </c>
      <c r="G297" s="63" t="s">
        <v>238</v>
      </c>
      <c r="H297" s="67" t="s">
        <v>8</v>
      </c>
      <c r="I297" s="35" t="str">
        <f t="shared" si="16"/>
        <v>At least one household member go a whole day and night without eating anything at all because there was not enough food (30 days) : Don't know</v>
      </c>
      <c r="J297" s="35" t="str">
        <f t="shared" si="17"/>
        <v>At least one household member go a whole day and night without eating anything at all because there was not enough food (30 days) : Don't knowLebanese</v>
      </c>
      <c r="K297" s="67">
        <v>8.05980966388011E-3</v>
      </c>
      <c r="L297" s="67">
        <v>1.69063828281788E-3</v>
      </c>
      <c r="M297" s="67"/>
      <c r="N297" s="67"/>
    </row>
    <row r="298" spans="1:14" x14ac:dyDescent="0.35">
      <c r="A298" s="35" t="s">
        <v>85</v>
      </c>
      <c r="B298" s="35" t="s">
        <v>86</v>
      </c>
      <c r="C298" s="40"/>
      <c r="D298" s="35"/>
      <c r="E298" s="35" t="s">
        <v>10</v>
      </c>
      <c r="F298" s="40" t="s">
        <v>11</v>
      </c>
      <c r="G298" s="63" t="s">
        <v>238</v>
      </c>
      <c r="H298" s="67" t="s">
        <v>64</v>
      </c>
      <c r="I298" s="35" t="str">
        <f t="shared" si="16"/>
        <v>At least one household member go a whole day and night without eating anything at all because there was not enough food (30 days) : No</v>
      </c>
      <c r="J298" s="35" t="str">
        <f t="shared" si="17"/>
        <v>At least one household member go a whole day and night without eating anything at all because there was not enough food (30 days) : NoLebanese</v>
      </c>
      <c r="K298" s="67">
        <v>0.94346405868899796</v>
      </c>
      <c r="L298" s="67">
        <v>0.95692029524293298</v>
      </c>
      <c r="M298" s="67">
        <v>0.913999326583945</v>
      </c>
      <c r="N298" s="67">
        <v>0.89412819065639204</v>
      </c>
    </row>
    <row r="299" spans="1:14" x14ac:dyDescent="0.35">
      <c r="A299" s="35" t="s">
        <v>85</v>
      </c>
      <c r="B299" s="35" t="s">
        <v>86</v>
      </c>
      <c r="C299" s="40"/>
      <c r="D299" s="35"/>
      <c r="E299" s="35" t="s">
        <v>10</v>
      </c>
      <c r="F299" s="40" t="s">
        <v>11</v>
      </c>
      <c r="G299" s="63" t="s">
        <v>238</v>
      </c>
      <c r="H299" s="67" t="s">
        <v>65</v>
      </c>
      <c r="I299" s="35" t="str">
        <f t="shared" si="16"/>
        <v>At least one household member go a whole day and night without eating anything at all because there was not enough food (30 days) : Yes</v>
      </c>
      <c r="J299" s="35" t="str">
        <f t="shared" si="17"/>
        <v>At least one household member go a whole day and night without eating anything at all because there was not enough food (30 days) : YesLebanese</v>
      </c>
      <c r="K299" s="67">
        <v>4.35756913257088E-2</v>
      </c>
      <c r="L299" s="67">
        <v>3.6425218011625203E-2</v>
      </c>
      <c r="M299" s="67">
        <v>7.3368324094372495E-2</v>
      </c>
      <c r="N299" s="67">
        <v>8.0477687397344802E-2</v>
      </c>
    </row>
    <row r="300" spans="1:14" x14ac:dyDescent="0.35">
      <c r="A300" s="35" t="s">
        <v>85</v>
      </c>
      <c r="B300" s="35" t="s">
        <v>86</v>
      </c>
      <c r="C300" s="40"/>
      <c r="D300" s="35"/>
      <c r="E300" s="35" t="s">
        <v>10</v>
      </c>
      <c r="F300" s="40" t="s">
        <v>48</v>
      </c>
      <c r="G300" s="63" t="s">
        <v>238</v>
      </c>
      <c r="H300" s="67" t="s">
        <v>7</v>
      </c>
      <c r="I300" s="35" t="str">
        <f t="shared" si="16"/>
        <v>At least one household member go a whole day and night without eating anything at all because there was not enough food (30 days) : Decline to answer</v>
      </c>
      <c r="J300" s="35" t="str">
        <f t="shared" si="17"/>
        <v>At least one household member go a whole day and night without eating anything at all because there was not enough food (30 days) : Decline to answerMigrants</v>
      </c>
      <c r="K300" s="67"/>
      <c r="L300" s="67"/>
      <c r="M300" s="67"/>
      <c r="N300" s="67"/>
    </row>
    <row r="301" spans="1:14" x14ac:dyDescent="0.35">
      <c r="A301" s="35" t="s">
        <v>85</v>
      </c>
      <c r="B301" s="35" t="s">
        <v>86</v>
      </c>
      <c r="C301" s="40"/>
      <c r="D301" s="35"/>
      <c r="E301" s="35" t="s">
        <v>10</v>
      </c>
      <c r="F301" s="40" t="s">
        <v>48</v>
      </c>
      <c r="G301" s="63" t="s">
        <v>238</v>
      </c>
      <c r="H301" s="67" t="s">
        <v>8</v>
      </c>
      <c r="I301" s="35" t="str">
        <f t="shared" si="16"/>
        <v>At least one household member go a whole day and night without eating anything at all because there was not enough food (30 days) : Don't know</v>
      </c>
      <c r="J301" s="35" t="str">
        <f t="shared" si="17"/>
        <v>At least one household member go a whole day and night without eating anything at all because there was not enough food (30 days) : Don't knowMigrants</v>
      </c>
      <c r="K301" s="67">
        <v>2.0547945205479499E-2</v>
      </c>
      <c r="L301" s="67"/>
      <c r="M301" s="67">
        <v>1.6666666666666701E-2</v>
      </c>
      <c r="N301" s="67">
        <v>7.4074074074074103E-3</v>
      </c>
    </row>
    <row r="302" spans="1:14" x14ac:dyDescent="0.35">
      <c r="A302" s="35" t="s">
        <v>85</v>
      </c>
      <c r="B302" s="35" t="s">
        <v>86</v>
      </c>
      <c r="C302" s="40"/>
      <c r="D302" s="35"/>
      <c r="E302" s="35" t="s">
        <v>10</v>
      </c>
      <c r="F302" s="40" t="s">
        <v>48</v>
      </c>
      <c r="G302" s="63" t="s">
        <v>238</v>
      </c>
      <c r="H302" s="67" t="s">
        <v>64</v>
      </c>
      <c r="I302" s="35" t="str">
        <f t="shared" si="16"/>
        <v>At least one household member go a whole day and night without eating anything at all because there was not enough food (30 days) : No</v>
      </c>
      <c r="J302" s="35" t="str">
        <f t="shared" si="17"/>
        <v>At least one household member go a whole day and night without eating anything at all because there was not enough food (30 days) : NoMigrants</v>
      </c>
      <c r="K302" s="67">
        <v>0.94520547945205502</v>
      </c>
      <c r="L302" s="67">
        <v>0.89784946236559104</v>
      </c>
      <c r="M302" s="67">
        <v>0.9</v>
      </c>
      <c r="N302" s="67">
        <v>0.96296296296296302</v>
      </c>
    </row>
    <row r="303" spans="1:14" x14ac:dyDescent="0.35">
      <c r="A303" s="35" t="s">
        <v>85</v>
      </c>
      <c r="B303" s="35" t="s">
        <v>86</v>
      </c>
      <c r="C303" s="40"/>
      <c r="D303" s="35"/>
      <c r="E303" s="35" t="s">
        <v>10</v>
      </c>
      <c r="F303" s="40" t="s">
        <v>48</v>
      </c>
      <c r="G303" s="63" t="s">
        <v>238</v>
      </c>
      <c r="H303" s="67" t="s">
        <v>65</v>
      </c>
      <c r="I303" s="35" t="str">
        <f t="shared" si="16"/>
        <v>At least one household member go a whole day and night without eating anything at all because there was not enough food (30 days) : Yes</v>
      </c>
      <c r="J303" s="35" t="str">
        <f t="shared" si="17"/>
        <v>At least one household member go a whole day and night without eating anything at all because there was not enough food (30 days) : YesMigrants</v>
      </c>
      <c r="K303" s="67">
        <v>3.42465753424658E-2</v>
      </c>
      <c r="L303" s="67">
        <v>0.102150537634409</v>
      </c>
      <c r="M303" s="67">
        <v>8.3333333333333301E-2</v>
      </c>
      <c r="N303" s="67">
        <v>2.96296296296296E-2</v>
      </c>
    </row>
    <row r="304" spans="1:14" x14ac:dyDescent="0.35">
      <c r="A304" s="35" t="s">
        <v>85</v>
      </c>
      <c r="B304" s="35" t="s">
        <v>86</v>
      </c>
      <c r="C304" s="40"/>
      <c r="D304" s="35"/>
      <c r="E304" s="35" t="s">
        <v>10</v>
      </c>
      <c r="F304" s="40" t="s">
        <v>12</v>
      </c>
      <c r="G304" s="63" t="s">
        <v>238</v>
      </c>
      <c r="H304" s="67" t="s">
        <v>7</v>
      </c>
      <c r="I304" s="35" t="str">
        <f t="shared" si="16"/>
        <v>At least one household member go a whole day and night without eating anything at all because there was not enough food (30 days) : Decline to answer</v>
      </c>
      <c r="J304" s="35" t="str">
        <f t="shared" si="17"/>
        <v>At least one household member go a whole day and night without eating anything at all because there was not enough food (30 days) : Decline to answerPRL</v>
      </c>
      <c r="K304" s="67"/>
      <c r="L304" s="67">
        <v>5.6179775280898901E-3</v>
      </c>
      <c r="M304" s="67"/>
      <c r="N304" s="67"/>
    </row>
    <row r="305" spans="1:14" x14ac:dyDescent="0.35">
      <c r="A305" s="35" t="s">
        <v>85</v>
      </c>
      <c r="B305" s="35" t="s">
        <v>86</v>
      </c>
      <c r="C305" s="40"/>
      <c r="D305" s="35"/>
      <c r="E305" s="35" t="s">
        <v>10</v>
      </c>
      <c r="F305" s="40" t="s">
        <v>12</v>
      </c>
      <c r="G305" s="63" t="s">
        <v>238</v>
      </c>
      <c r="H305" s="67" t="s">
        <v>8</v>
      </c>
      <c r="I305" s="35" t="str">
        <f t="shared" si="16"/>
        <v>At least one household member go a whole day and night without eating anything at all because there was not enough food (30 days) : Don't know</v>
      </c>
      <c r="J305" s="35" t="str">
        <f t="shared" si="17"/>
        <v>At least one household member go a whole day and night without eating anything at all because there was not enough food (30 days) : Don't knowPRL</v>
      </c>
      <c r="K305" s="67"/>
      <c r="L305" s="67"/>
      <c r="M305" s="67">
        <v>4.92610837438424E-3</v>
      </c>
      <c r="N305" s="67"/>
    </row>
    <row r="306" spans="1:14" x14ac:dyDescent="0.35">
      <c r="A306" s="35" t="s">
        <v>85</v>
      </c>
      <c r="B306" s="35" t="s">
        <v>86</v>
      </c>
      <c r="C306" s="40"/>
      <c r="D306" s="35"/>
      <c r="E306" s="35" t="s">
        <v>10</v>
      </c>
      <c r="F306" s="40" t="s">
        <v>12</v>
      </c>
      <c r="G306" s="63" t="s">
        <v>238</v>
      </c>
      <c r="H306" s="67" t="s">
        <v>64</v>
      </c>
      <c r="I306" s="35" t="str">
        <f t="shared" si="16"/>
        <v>At least one household member go a whole day and night without eating anything at all because there was not enough food (30 days) : No</v>
      </c>
      <c r="J306" s="35" t="str">
        <f t="shared" si="17"/>
        <v>At least one household member go a whole day and night without eating anything at all because there was not enough food (30 days) : NoPRL</v>
      </c>
      <c r="K306" s="67">
        <v>0.949438202247191</v>
      </c>
      <c r="L306" s="67">
        <v>0.90449438202247201</v>
      </c>
      <c r="M306" s="67">
        <v>0.87684729064039402</v>
      </c>
      <c r="N306" s="67">
        <v>0.92660550458715596</v>
      </c>
    </row>
    <row r="307" spans="1:14" x14ac:dyDescent="0.35">
      <c r="A307" s="35" t="s">
        <v>85</v>
      </c>
      <c r="B307" s="35" t="s">
        <v>86</v>
      </c>
      <c r="C307" s="40"/>
      <c r="D307" s="35"/>
      <c r="E307" s="35" t="s">
        <v>10</v>
      </c>
      <c r="F307" s="40" t="s">
        <v>12</v>
      </c>
      <c r="G307" s="63" t="s">
        <v>238</v>
      </c>
      <c r="H307" s="67" t="s">
        <v>65</v>
      </c>
      <c r="I307" s="35" t="str">
        <f t="shared" si="16"/>
        <v>At least one household member go a whole day and night without eating anything at all because there was not enough food (30 days) : Yes</v>
      </c>
      <c r="J307" s="35" t="str">
        <f t="shared" si="17"/>
        <v>At least one household member go a whole day and night without eating anything at all because there was not enough food (30 days) : YesPRL</v>
      </c>
      <c r="K307" s="67">
        <v>5.0561797752809001E-2</v>
      </c>
      <c r="L307" s="67">
        <v>8.98876404494382E-2</v>
      </c>
      <c r="M307" s="67">
        <v>0.118226600985222</v>
      </c>
      <c r="N307" s="67">
        <v>7.3394495412843999E-2</v>
      </c>
    </row>
    <row r="308" spans="1:14" x14ac:dyDescent="0.35">
      <c r="A308" s="35" t="s">
        <v>85</v>
      </c>
      <c r="B308" s="35" t="s">
        <v>86</v>
      </c>
      <c r="C308" s="40"/>
      <c r="D308" s="35" t="s">
        <v>239</v>
      </c>
      <c r="E308" s="35" t="s">
        <v>10</v>
      </c>
      <c r="F308" s="40" t="s">
        <v>11</v>
      </c>
      <c r="G308" s="38" t="s">
        <v>240</v>
      </c>
      <c r="H308" s="67" t="s">
        <v>7</v>
      </c>
      <c r="I308" s="35" t="str">
        <f t="shared" si="16"/>
        <v>Recurrence of not eating anything a whole day and night in the 30 days prior to data collection : Decline to answer</v>
      </c>
      <c r="J308" s="35" t="str">
        <f t="shared" si="17"/>
        <v>Recurrence of not eating anything a whole day and night in the 30 days prior to data collection : Decline to answerLebanese</v>
      </c>
      <c r="K308" s="67"/>
      <c r="L308" s="67">
        <v>2.11106553541477E-2</v>
      </c>
      <c r="M308" s="67">
        <v>1.2026200300485601E-2</v>
      </c>
      <c r="N308" s="67"/>
    </row>
    <row r="309" spans="1:14" x14ac:dyDescent="0.35">
      <c r="A309" s="35" t="s">
        <v>85</v>
      </c>
      <c r="B309" s="35" t="s">
        <v>86</v>
      </c>
      <c r="C309" s="40"/>
      <c r="D309" s="35" t="s">
        <v>231</v>
      </c>
      <c r="E309" s="35" t="s">
        <v>10</v>
      </c>
      <c r="F309" s="40" t="s">
        <v>11</v>
      </c>
      <c r="G309" s="38" t="s">
        <v>240</v>
      </c>
      <c r="H309" s="67" t="s">
        <v>8</v>
      </c>
      <c r="I309" s="35" t="str">
        <f t="shared" si="16"/>
        <v>Recurrence of not eating anything a whole day and night in the 30 days prior to data collection : Don't know</v>
      </c>
      <c r="J309" s="35" t="str">
        <f t="shared" si="17"/>
        <v>Recurrence of not eating anything a whole day and night in the 30 days prior to data collection : Don't knowLebanese</v>
      </c>
      <c r="K309" s="67"/>
      <c r="L309" s="67"/>
      <c r="M309" s="67"/>
      <c r="N309" s="67">
        <v>5.7580786761493299E-3</v>
      </c>
    </row>
    <row r="310" spans="1:14" x14ac:dyDescent="0.35">
      <c r="A310" s="35" t="s">
        <v>85</v>
      </c>
      <c r="B310" s="35" t="s">
        <v>86</v>
      </c>
      <c r="C310" s="40"/>
      <c r="D310" s="35" t="s">
        <v>231</v>
      </c>
      <c r="E310" s="35" t="s">
        <v>10</v>
      </c>
      <c r="F310" s="40" t="s">
        <v>11</v>
      </c>
      <c r="G310" s="38" t="s">
        <v>240</v>
      </c>
      <c r="H310" s="67" t="s">
        <v>215</v>
      </c>
      <c r="I310" s="35" t="str">
        <f t="shared" si="16"/>
        <v>Recurrence of not eating anything a whole day and night in the 30 days prior to data collection : Often (10+ times)</v>
      </c>
      <c r="J310" s="35" t="str">
        <f t="shared" si="17"/>
        <v>Recurrence of not eating anything a whole day and night in the 30 days prior to data collection : Often (10+ times)Lebanese</v>
      </c>
      <c r="K310" s="67">
        <v>3.7486039978763402E-2</v>
      </c>
      <c r="L310" s="67">
        <v>0.28913999062289902</v>
      </c>
      <c r="M310" s="67">
        <v>0.184039127097363</v>
      </c>
      <c r="N310" s="67"/>
    </row>
    <row r="311" spans="1:14" x14ac:dyDescent="0.35">
      <c r="A311" s="35" t="s">
        <v>85</v>
      </c>
      <c r="B311" s="35" t="s">
        <v>86</v>
      </c>
      <c r="C311" s="40"/>
      <c r="D311" s="35" t="s">
        <v>231</v>
      </c>
      <c r="E311" s="35" t="s">
        <v>10</v>
      </c>
      <c r="F311" s="40" t="s">
        <v>11</v>
      </c>
      <c r="G311" s="38" t="s">
        <v>240</v>
      </c>
      <c r="H311" s="67" t="s">
        <v>216</v>
      </c>
      <c r="I311" s="35" t="str">
        <f t="shared" si="16"/>
        <v>Recurrence of not eating anything a whole day and night in the 30 days prior to data collection : Rarely (1-2 times)</v>
      </c>
      <c r="J311" s="35" t="str">
        <f t="shared" si="17"/>
        <v>Recurrence of not eating anything a whole day and night in the 30 days prior to data collection : Rarely (1-2 times)Lebanese</v>
      </c>
      <c r="K311" s="67">
        <v>0.60275341076516897</v>
      </c>
      <c r="L311" s="67">
        <v>0.34409985401054999</v>
      </c>
      <c r="M311" s="67">
        <v>0.37174712229152301</v>
      </c>
      <c r="N311" s="67">
        <v>0.31724768677238102</v>
      </c>
    </row>
    <row r="312" spans="1:14" x14ac:dyDescent="0.35">
      <c r="A312" s="35" t="s">
        <v>85</v>
      </c>
      <c r="B312" s="35" t="s">
        <v>86</v>
      </c>
      <c r="C312" s="40"/>
      <c r="D312" s="35" t="s">
        <v>231</v>
      </c>
      <c r="E312" s="35" t="s">
        <v>10</v>
      </c>
      <c r="F312" s="40" t="s">
        <v>11</v>
      </c>
      <c r="G312" s="38" t="s">
        <v>240</v>
      </c>
      <c r="H312" s="67" t="s">
        <v>217</v>
      </c>
      <c r="I312" s="35" t="str">
        <f t="shared" si="16"/>
        <v>Recurrence of not eating anything a whole day and night in the 30 days prior to data collection : Sometimes (3-10 times)</v>
      </c>
      <c r="J312" s="35" t="str">
        <f t="shared" si="17"/>
        <v>Recurrence of not eating anything a whole day and night in the 30 days prior to data collection : Sometimes (3-10 times)Lebanese</v>
      </c>
      <c r="K312" s="67">
        <v>0.35976054925606699</v>
      </c>
      <c r="L312" s="67">
        <v>0.34564950001240302</v>
      </c>
      <c r="M312" s="67">
        <v>0.432187550310629</v>
      </c>
      <c r="N312" s="67">
        <v>0.67699423455147001</v>
      </c>
    </row>
    <row r="313" spans="1:14" x14ac:dyDescent="0.35">
      <c r="A313" s="35" t="s">
        <v>85</v>
      </c>
      <c r="B313" s="35" t="s">
        <v>86</v>
      </c>
      <c r="C313" s="40"/>
      <c r="D313" s="35" t="s">
        <v>231</v>
      </c>
      <c r="E313" s="35" t="s">
        <v>10</v>
      </c>
      <c r="F313" s="40" t="s">
        <v>48</v>
      </c>
      <c r="G313" s="38" t="s">
        <v>240</v>
      </c>
      <c r="H313" s="67" t="s">
        <v>7</v>
      </c>
      <c r="I313" s="35" t="str">
        <f t="shared" si="16"/>
        <v>Recurrence of not eating anything a whole day and night in the 30 days prior to data collection : Decline to answer</v>
      </c>
      <c r="J313" s="35" t="str">
        <f t="shared" si="17"/>
        <v>Recurrence of not eating anything a whole day and night in the 30 days prior to data collection : Decline to answerMigrants</v>
      </c>
      <c r="K313" s="67"/>
      <c r="L313" s="67"/>
      <c r="M313" s="67"/>
      <c r="N313" s="67"/>
    </row>
    <row r="314" spans="1:14" x14ac:dyDescent="0.35">
      <c r="A314" s="35" t="s">
        <v>85</v>
      </c>
      <c r="B314" s="35" t="s">
        <v>86</v>
      </c>
      <c r="C314" s="40"/>
      <c r="D314" s="35" t="s">
        <v>231</v>
      </c>
      <c r="E314" s="35" t="s">
        <v>10</v>
      </c>
      <c r="F314" s="40" t="s">
        <v>48</v>
      </c>
      <c r="G314" s="38" t="s">
        <v>240</v>
      </c>
      <c r="H314" s="67" t="s">
        <v>8</v>
      </c>
      <c r="I314" s="35" t="str">
        <f t="shared" si="16"/>
        <v>Recurrence of not eating anything a whole day and night in the 30 days prior to data collection : Don't know</v>
      </c>
      <c r="J314" s="35" t="str">
        <f t="shared" si="17"/>
        <v>Recurrence of not eating anything a whole day and night in the 30 days prior to data collection : Don't knowMigrants</v>
      </c>
      <c r="K314" s="67"/>
      <c r="L314" s="67">
        <v>2.6315789473684199E-2</v>
      </c>
      <c r="M314" s="67"/>
      <c r="N314" s="67"/>
    </row>
    <row r="315" spans="1:14" x14ac:dyDescent="0.35">
      <c r="A315" s="35" t="s">
        <v>85</v>
      </c>
      <c r="B315" s="35" t="s">
        <v>86</v>
      </c>
      <c r="C315" s="40"/>
      <c r="D315" s="35" t="s">
        <v>231</v>
      </c>
      <c r="E315" s="35" t="s">
        <v>10</v>
      </c>
      <c r="F315" s="40" t="s">
        <v>48</v>
      </c>
      <c r="G315" s="38" t="s">
        <v>240</v>
      </c>
      <c r="H315" s="67" t="s">
        <v>215</v>
      </c>
      <c r="I315" s="35" t="str">
        <f t="shared" si="16"/>
        <v>Recurrence of not eating anything a whole day and night in the 30 days prior to data collection : Often (10+ times)</v>
      </c>
      <c r="J315" s="35" t="str">
        <f t="shared" si="17"/>
        <v>Recurrence of not eating anything a whole day and night in the 30 days prior to data collection : Often (10+ times)Migrants</v>
      </c>
      <c r="K315" s="67"/>
      <c r="L315" s="67">
        <v>0.23684210526315799</v>
      </c>
      <c r="M315" s="67">
        <v>0.2</v>
      </c>
      <c r="N315" s="67"/>
    </row>
    <row r="316" spans="1:14" x14ac:dyDescent="0.35">
      <c r="A316" s="35" t="s">
        <v>85</v>
      </c>
      <c r="B316" s="35" t="s">
        <v>86</v>
      </c>
      <c r="C316" s="40"/>
      <c r="D316" s="35" t="s">
        <v>231</v>
      </c>
      <c r="E316" s="35" t="s">
        <v>10</v>
      </c>
      <c r="F316" s="40" t="s">
        <v>48</v>
      </c>
      <c r="G316" s="38" t="s">
        <v>240</v>
      </c>
      <c r="H316" s="67" t="s">
        <v>216</v>
      </c>
      <c r="I316" s="35" t="str">
        <f t="shared" si="16"/>
        <v>Recurrence of not eating anything a whole day and night in the 30 days prior to data collection : Rarely (1-2 times)</v>
      </c>
      <c r="J316" s="35" t="str">
        <f t="shared" si="17"/>
        <v>Recurrence of not eating anything a whole day and night in the 30 days prior to data collection : Rarely (1-2 times)Migrants</v>
      </c>
      <c r="K316" s="67">
        <v>0.6</v>
      </c>
      <c r="L316" s="67">
        <v>0.42105263157894701</v>
      </c>
      <c r="N316" s="67">
        <v>0.25</v>
      </c>
    </row>
    <row r="317" spans="1:14" x14ac:dyDescent="0.35">
      <c r="A317" s="35" t="s">
        <v>85</v>
      </c>
      <c r="B317" s="35" t="s">
        <v>86</v>
      </c>
      <c r="C317" s="40"/>
      <c r="D317" s="35" t="s">
        <v>231</v>
      </c>
      <c r="E317" s="35" t="s">
        <v>10</v>
      </c>
      <c r="F317" s="40" t="s">
        <v>48</v>
      </c>
      <c r="G317" s="38" t="s">
        <v>240</v>
      </c>
      <c r="H317" s="67" t="s">
        <v>217</v>
      </c>
      <c r="I317" s="35" t="str">
        <f t="shared" ref="I317:I322" si="18">CONCATENATE(G317,H317)</f>
        <v>Recurrence of not eating anything a whole day and night in the 30 days prior to data collection : Sometimes (3-10 times)</v>
      </c>
      <c r="J317" s="35" t="str">
        <f t="shared" ref="J317:J322" si="19">CONCATENATE(G317,H317,F317)</f>
        <v>Recurrence of not eating anything a whole day and night in the 30 days prior to data collection : Sometimes (3-10 times)Migrants</v>
      </c>
      <c r="K317" s="67">
        <v>0.4</v>
      </c>
      <c r="L317" s="67">
        <v>0.31578947368421101</v>
      </c>
      <c r="M317" s="67">
        <v>0.8</v>
      </c>
      <c r="N317" s="67">
        <v>0.75</v>
      </c>
    </row>
    <row r="318" spans="1:14" x14ac:dyDescent="0.35">
      <c r="A318" s="35" t="s">
        <v>85</v>
      </c>
      <c r="B318" s="35" t="s">
        <v>86</v>
      </c>
      <c r="C318" s="40"/>
      <c r="D318" s="35" t="s">
        <v>231</v>
      </c>
      <c r="E318" s="35" t="s">
        <v>10</v>
      </c>
      <c r="F318" s="40" t="s">
        <v>12</v>
      </c>
      <c r="G318" s="38" t="s">
        <v>240</v>
      </c>
      <c r="H318" s="67" t="s">
        <v>7</v>
      </c>
      <c r="I318" s="35" t="str">
        <f t="shared" si="18"/>
        <v>Recurrence of not eating anything a whole day and night in the 30 days prior to data collection : Decline to answer</v>
      </c>
      <c r="J318" s="35" t="str">
        <f t="shared" si="19"/>
        <v>Recurrence of not eating anything a whole day and night in the 30 days prior to data collection : Decline to answerPRL</v>
      </c>
      <c r="K318" s="67"/>
      <c r="L318" s="67"/>
      <c r="M318" s="67">
        <v>4.1666666666666699E-2</v>
      </c>
      <c r="N318" s="67"/>
    </row>
    <row r="319" spans="1:14" x14ac:dyDescent="0.35">
      <c r="A319" s="35" t="s">
        <v>85</v>
      </c>
      <c r="B319" s="35" t="s">
        <v>86</v>
      </c>
      <c r="C319" s="40"/>
      <c r="D319" s="35" t="s">
        <v>231</v>
      </c>
      <c r="E319" s="35" t="s">
        <v>10</v>
      </c>
      <c r="F319" s="40" t="s">
        <v>12</v>
      </c>
      <c r="G319" s="38" t="s">
        <v>240</v>
      </c>
      <c r="H319" s="67" t="s">
        <v>8</v>
      </c>
      <c r="I319" s="35" t="str">
        <f t="shared" si="18"/>
        <v>Recurrence of not eating anything a whole day and night in the 30 days prior to data collection : Don't know</v>
      </c>
      <c r="J319" s="35" t="str">
        <f t="shared" si="19"/>
        <v>Recurrence of not eating anything a whole day and night in the 30 days prior to data collection : Don't knowPRL</v>
      </c>
      <c r="K319" s="67"/>
      <c r="L319" s="67"/>
      <c r="M319" s="67"/>
      <c r="N319" s="67"/>
    </row>
    <row r="320" spans="1:14" x14ac:dyDescent="0.35">
      <c r="A320" s="35" t="s">
        <v>85</v>
      </c>
      <c r="B320" s="35" t="s">
        <v>86</v>
      </c>
      <c r="C320" s="40"/>
      <c r="D320" s="35" t="s">
        <v>231</v>
      </c>
      <c r="E320" s="35" t="s">
        <v>10</v>
      </c>
      <c r="F320" s="40" t="s">
        <v>12</v>
      </c>
      <c r="G320" s="38" t="s">
        <v>240</v>
      </c>
      <c r="H320" s="67" t="s">
        <v>215</v>
      </c>
      <c r="I320" s="35" t="str">
        <f t="shared" si="18"/>
        <v>Recurrence of not eating anything a whole day and night in the 30 days prior to data collection : Often (10+ times)</v>
      </c>
      <c r="J320" s="35" t="str">
        <f t="shared" si="19"/>
        <v>Recurrence of not eating anything a whole day and night in the 30 days prior to data collection : Often (10+ times)PRL</v>
      </c>
      <c r="K320" s="67">
        <v>0.11111111111111099</v>
      </c>
      <c r="L320" s="67"/>
      <c r="M320" s="67">
        <v>8.3333333333333301E-2</v>
      </c>
      <c r="N320" s="67">
        <v>0.125</v>
      </c>
    </row>
    <row r="321" spans="1:14" x14ac:dyDescent="0.35">
      <c r="A321" s="35" t="s">
        <v>85</v>
      </c>
      <c r="B321" s="35" t="s">
        <v>86</v>
      </c>
      <c r="C321" s="40"/>
      <c r="D321" s="35" t="s">
        <v>231</v>
      </c>
      <c r="E321" s="35" t="s">
        <v>10</v>
      </c>
      <c r="F321" s="40" t="s">
        <v>12</v>
      </c>
      <c r="G321" s="38" t="s">
        <v>240</v>
      </c>
      <c r="H321" s="67" t="s">
        <v>216</v>
      </c>
      <c r="I321" s="35" t="str">
        <f t="shared" si="18"/>
        <v>Recurrence of not eating anything a whole day and night in the 30 days prior to data collection : Rarely (1-2 times)</v>
      </c>
      <c r="J321" s="35" t="str">
        <f t="shared" si="19"/>
        <v>Recurrence of not eating anything a whole day and night in the 30 days prior to data collection : Rarely (1-2 times)PRL</v>
      </c>
      <c r="K321" s="67">
        <v>0.55555555555555602</v>
      </c>
      <c r="L321" s="67">
        <v>0.75</v>
      </c>
      <c r="M321" s="67">
        <v>0.25</v>
      </c>
      <c r="N321" s="67">
        <v>0.5</v>
      </c>
    </row>
    <row r="322" spans="1:14" x14ac:dyDescent="0.35">
      <c r="A322" s="35" t="s">
        <v>85</v>
      </c>
      <c r="B322" s="35" t="s">
        <v>86</v>
      </c>
      <c r="C322" s="40"/>
      <c r="D322" s="35" t="s">
        <v>231</v>
      </c>
      <c r="E322" s="35" t="s">
        <v>10</v>
      </c>
      <c r="F322" s="40" t="s">
        <v>12</v>
      </c>
      <c r="G322" s="38" t="s">
        <v>240</v>
      </c>
      <c r="H322" s="67" t="s">
        <v>217</v>
      </c>
      <c r="I322" s="35" t="str">
        <f t="shared" si="18"/>
        <v>Recurrence of not eating anything a whole day and night in the 30 days prior to data collection : Sometimes (3-10 times)</v>
      </c>
      <c r="J322" s="35" t="str">
        <f t="shared" si="19"/>
        <v>Recurrence of not eating anything a whole day and night in the 30 days prior to data collection : Sometimes (3-10 times)PRL</v>
      </c>
      <c r="K322" s="67">
        <v>0.33333333333333298</v>
      </c>
      <c r="L322" s="67">
        <v>0.25</v>
      </c>
      <c r="M322" s="67">
        <v>0.625</v>
      </c>
      <c r="N322" s="67">
        <v>0.375</v>
      </c>
    </row>
    <row r="323" spans="1:14" x14ac:dyDescent="0.35">
      <c r="A323" s="35" t="s">
        <v>85</v>
      </c>
      <c r="B323" s="35" t="s">
        <v>86</v>
      </c>
      <c r="C323" s="40"/>
      <c r="D323" s="35"/>
      <c r="E323" s="35" t="s">
        <v>10</v>
      </c>
      <c r="F323" s="40" t="s">
        <v>11</v>
      </c>
      <c r="G323" s="63" t="s">
        <v>254</v>
      </c>
      <c r="H323" s="67" t="s">
        <v>7</v>
      </c>
      <c r="I323" s="35" t="str">
        <f t="shared" ref="I323:I386" si="20">CONCATENATE(G323,H323)</f>
        <v>At least on member of the household reduced food expenditures because there was not enough food or money to buy it (30 days) : Decline to answer</v>
      </c>
      <c r="J323" s="35" t="str">
        <f t="shared" ref="J323:J386" si="21">CONCATENATE(G323,H323,F323)</f>
        <v>At least on member of the household reduced food expenditures because there was not enough food or money to buy it (30 days) : Decline to answerLebanese</v>
      </c>
      <c r="K323" s="67"/>
      <c r="L323" s="67">
        <v>1.9587253481354902E-3</v>
      </c>
      <c r="M323" s="67">
        <v>9.0068223398904503E-4</v>
      </c>
      <c r="N323" s="67">
        <v>9.2929550066304901E-4</v>
      </c>
    </row>
    <row r="324" spans="1:14" x14ac:dyDescent="0.35">
      <c r="A324" s="35" t="s">
        <v>85</v>
      </c>
      <c r="B324" s="35" t="s">
        <v>86</v>
      </c>
      <c r="C324" s="40"/>
      <c r="D324" s="40"/>
      <c r="E324" s="35" t="s">
        <v>10</v>
      </c>
      <c r="F324" s="40" t="s">
        <v>11</v>
      </c>
      <c r="G324" s="63" t="s">
        <v>254</v>
      </c>
      <c r="H324" s="67" t="s">
        <v>8</v>
      </c>
      <c r="I324" s="35" t="str">
        <f t="shared" si="20"/>
        <v>At least on member of the household reduced food expenditures because there was not enough food or money to buy it (30 days) : Don't know</v>
      </c>
      <c r="J324" s="35" t="str">
        <f t="shared" si="21"/>
        <v>At least on member of the household reduced food expenditures because there was not enough food or money to buy it (30 days) : Don't knowLebanese</v>
      </c>
      <c r="K324" s="67">
        <v>3.2013993545410599E-4</v>
      </c>
      <c r="L324" s="67">
        <v>1.8343270094677299E-3</v>
      </c>
      <c r="M324" s="67">
        <v>1.22037828628595E-4</v>
      </c>
    </row>
    <row r="325" spans="1:14" x14ac:dyDescent="0.35">
      <c r="A325" s="35" t="s">
        <v>85</v>
      </c>
      <c r="B325" s="35" t="s">
        <v>86</v>
      </c>
      <c r="C325" s="40"/>
      <c r="D325" s="40"/>
      <c r="E325" s="35" t="s">
        <v>10</v>
      </c>
      <c r="F325" s="40" t="s">
        <v>11</v>
      </c>
      <c r="G325" s="63" t="s">
        <v>254</v>
      </c>
      <c r="H325" s="67" t="s">
        <v>66</v>
      </c>
      <c r="I325" s="35" t="str">
        <f t="shared" si="20"/>
        <v>At least on member of the household reduced food expenditures because there was not enough food or money to buy it (30 days) : Not applicable</v>
      </c>
      <c r="J325" s="35" t="str">
        <f t="shared" si="21"/>
        <v>At least on member of the household reduced food expenditures because there was not enough food or money to buy it (30 days) : Not applicableLebanese</v>
      </c>
      <c r="K325" s="67">
        <v>3.6377419737588297E-2</v>
      </c>
      <c r="L325" s="67">
        <v>4.4545866785990602E-2</v>
      </c>
      <c r="M325" s="67">
        <v>3.07223959632251E-2</v>
      </c>
      <c r="N325" s="67">
        <v>2.1139335214959899E-2</v>
      </c>
    </row>
    <row r="326" spans="1:14" x14ac:dyDescent="0.35">
      <c r="A326" s="35" t="s">
        <v>85</v>
      </c>
      <c r="B326" s="35" t="s">
        <v>86</v>
      </c>
      <c r="C326" s="40"/>
      <c r="D326" s="40"/>
      <c r="E326" s="35" t="s">
        <v>10</v>
      </c>
      <c r="F326" s="40" t="s">
        <v>11</v>
      </c>
      <c r="G326" s="63" t="s">
        <v>254</v>
      </c>
      <c r="H326" s="67" t="s">
        <v>253</v>
      </c>
      <c r="I326" s="35" t="str">
        <f t="shared" si="20"/>
        <v>At least on member of the household reduced food expenditures because there was not enough food or money to buy it (30 days) : No, already did</v>
      </c>
      <c r="J326" s="35" t="str">
        <f t="shared" si="21"/>
        <v>At least on member of the household reduced food expenditures because there was not enough food or money to buy it (30 days) : No, already didLebanese</v>
      </c>
      <c r="K326" s="67">
        <v>4.0671407908686397E-2</v>
      </c>
      <c r="L326" s="67">
        <v>3.0030588075157998E-2</v>
      </c>
      <c r="M326" s="67">
        <v>3.5247133761175602E-2</v>
      </c>
      <c r="N326" s="67">
        <v>4.0007969559828299E-2</v>
      </c>
    </row>
    <row r="327" spans="1:14" x14ac:dyDescent="0.35">
      <c r="A327" s="35" t="s">
        <v>85</v>
      </c>
      <c r="B327" s="35" t="s">
        <v>86</v>
      </c>
      <c r="C327" s="40"/>
      <c r="D327" s="40"/>
      <c r="E327" s="35" t="s">
        <v>10</v>
      </c>
      <c r="F327" s="40" t="s">
        <v>11</v>
      </c>
      <c r="G327" s="63" t="s">
        <v>254</v>
      </c>
      <c r="H327" s="67" t="s">
        <v>255</v>
      </c>
      <c r="I327" s="35" t="str">
        <f t="shared" si="20"/>
        <v>At least on member of the household reduced food expenditures because there was not enough food or money to buy it (30 days) : No, no one in the household did</v>
      </c>
      <c r="J327" s="35" t="str">
        <f t="shared" si="21"/>
        <v>At least on member of the household reduced food expenditures because there was not enough food or money to buy it (30 days) : No, no one in the household didLebanese</v>
      </c>
      <c r="K327" s="67">
        <v>7.1876371115950702E-2</v>
      </c>
      <c r="L327" s="67">
        <v>9.6007954880234295E-2</v>
      </c>
      <c r="M327" s="67">
        <v>7.1047203974925102E-2</v>
      </c>
      <c r="N327" s="67">
        <v>7.5195551930780702E-2</v>
      </c>
    </row>
    <row r="328" spans="1:14" x14ac:dyDescent="0.35">
      <c r="A328" s="35" t="s">
        <v>85</v>
      </c>
      <c r="B328" s="35" t="s">
        <v>86</v>
      </c>
      <c r="C328" s="40"/>
      <c r="D328" s="40"/>
      <c r="E328" s="35" t="s">
        <v>10</v>
      </c>
      <c r="F328" s="40" t="s">
        <v>11</v>
      </c>
      <c r="G328" s="63" t="s">
        <v>254</v>
      </c>
      <c r="H328" s="58" t="s">
        <v>65</v>
      </c>
      <c r="I328" s="35" t="str">
        <f t="shared" si="20"/>
        <v>At least on member of the household reduced food expenditures because there was not enough food or money to buy it (30 days) : Yes</v>
      </c>
      <c r="J328" s="35" t="str">
        <f t="shared" si="21"/>
        <v>At least on member of the household reduced food expenditures because there was not enough food or money to buy it (30 days) : YesLebanese</v>
      </c>
      <c r="K328" s="67">
        <v>0.85075466130232102</v>
      </c>
      <c r="L328" s="67">
        <v>0.82562253790101403</v>
      </c>
      <c r="M328" s="67">
        <v>0.86196054623805696</v>
      </c>
      <c r="N328" s="67">
        <v>0.86272784779376799</v>
      </c>
    </row>
    <row r="329" spans="1:14" x14ac:dyDescent="0.35">
      <c r="A329" s="35" t="s">
        <v>85</v>
      </c>
      <c r="B329" s="35" t="s">
        <v>86</v>
      </c>
      <c r="C329" s="40"/>
      <c r="D329" s="40"/>
      <c r="E329" s="35" t="s">
        <v>10</v>
      </c>
      <c r="F329" s="40" t="s">
        <v>48</v>
      </c>
      <c r="G329" s="63" t="s">
        <v>254</v>
      </c>
      <c r="H329" s="67" t="s">
        <v>7</v>
      </c>
      <c r="I329" s="35" t="str">
        <f t="shared" si="20"/>
        <v>At least on member of the household reduced food expenditures because there was not enough food or money to buy it (30 days) : Decline to answer</v>
      </c>
      <c r="J329" s="35" t="str">
        <f t="shared" si="21"/>
        <v>At least on member of the household reduced food expenditures because there was not enough food or money to buy it (30 days) : Decline to answerMigrants</v>
      </c>
      <c r="K329" s="67">
        <v>6.8493150684931503E-3</v>
      </c>
      <c r="L329" s="67"/>
      <c r="M329" s="67"/>
      <c r="N329" s="67"/>
    </row>
    <row r="330" spans="1:14" x14ac:dyDescent="0.35">
      <c r="A330" s="35" t="s">
        <v>85</v>
      </c>
      <c r="B330" s="35" t="s">
        <v>86</v>
      </c>
      <c r="C330" s="40"/>
      <c r="D330" s="40"/>
      <c r="E330" s="35" t="s">
        <v>10</v>
      </c>
      <c r="F330" s="40" t="s">
        <v>48</v>
      </c>
      <c r="G330" s="63" t="s">
        <v>254</v>
      </c>
      <c r="H330" s="67" t="s">
        <v>8</v>
      </c>
      <c r="I330" s="35" t="str">
        <f t="shared" si="20"/>
        <v>At least on member of the household reduced food expenditures because there was not enough food or money to buy it (30 days) : Don't know</v>
      </c>
      <c r="J330" s="35" t="str">
        <f t="shared" si="21"/>
        <v>At least on member of the household reduced food expenditures because there was not enough food or money to buy it (30 days) : Don't knowMigrants</v>
      </c>
      <c r="K330" s="67"/>
      <c r="L330" s="67"/>
      <c r="M330" s="67"/>
      <c r="N330" s="67">
        <v>1.48148148148148E-2</v>
      </c>
    </row>
    <row r="331" spans="1:14" x14ac:dyDescent="0.35">
      <c r="A331" s="35" t="s">
        <v>85</v>
      </c>
      <c r="B331" s="35" t="s">
        <v>86</v>
      </c>
      <c r="C331" s="40"/>
      <c r="D331" s="40"/>
      <c r="E331" s="35" t="s">
        <v>10</v>
      </c>
      <c r="F331" s="40" t="s">
        <v>48</v>
      </c>
      <c r="G331" s="63" t="s">
        <v>254</v>
      </c>
      <c r="H331" s="67" t="s">
        <v>66</v>
      </c>
      <c r="I331" s="35" t="str">
        <f t="shared" si="20"/>
        <v>At least on member of the household reduced food expenditures because there was not enough food or money to buy it (30 days) : Not applicable</v>
      </c>
      <c r="J331" s="35" t="str">
        <f t="shared" si="21"/>
        <v>At least on member of the household reduced food expenditures because there was not enough food or money to buy it (30 days) : Not applicableMigrants</v>
      </c>
      <c r="K331" s="67">
        <v>0.28082191780821902</v>
      </c>
      <c r="L331" s="67">
        <v>4.5698924731182797E-2</v>
      </c>
      <c r="M331" s="67">
        <v>3.3333333333333298E-2</v>
      </c>
      <c r="N331" s="67">
        <v>8.8888888888888906E-2</v>
      </c>
    </row>
    <row r="332" spans="1:14" x14ac:dyDescent="0.35">
      <c r="A332" s="35" t="s">
        <v>85</v>
      </c>
      <c r="B332" s="35" t="s">
        <v>86</v>
      </c>
      <c r="C332" s="40"/>
      <c r="D332" s="40"/>
      <c r="E332" s="35" t="s">
        <v>10</v>
      </c>
      <c r="F332" s="40" t="s">
        <v>48</v>
      </c>
      <c r="G332" s="63" t="s">
        <v>254</v>
      </c>
      <c r="H332" s="67" t="s">
        <v>253</v>
      </c>
      <c r="I332" s="35" t="str">
        <f t="shared" si="20"/>
        <v>At least on member of the household reduced food expenditures because there was not enough food or money to buy it (30 days) : No, already did</v>
      </c>
      <c r="J332" s="35" t="str">
        <f t="shared" si="21"/>
        <v>At least on member of the household reduced food expenditures because there was not enough food or money to buy it (30 days) : No, already didMigrants</v>
      </c>
      <c r="K332" s="67">
        <v>5.4794520547945202E-2</v>
      </c>
      <c r="L332" s="67">
        <v>3.7634408602150497E-2</v>
      </c>
      <c r="M332" s="67">
        <v>1.6666666666666701E-2</v>
      </c>
      <c r="N332" s="67">
        <v>3.7037037037037E-2</v>
      </c>
    </row>
    <row r="333" spans="1:14" x14ac:dyDescent="0.35">
      <c r="A333" s="35" t="s">
        <v>85</v>
      </c>
      <c r="B333" s="35" t="s">
        <v>86</v>
      </c>
      <c r="C333" s="40"/>
      <c r="D333" s="40"/>
      <c r="E333" s="35" t="s">
        <v>10</v>
      </c>
      <c r="F333" s="40" t="s">
        <v>48</v>
      </c>
      <c r="G333" s="63" t="s">
        <v>254</v>
      </c>
      <c r="H333" s="67" t="s">
        <v>255</v>
      </c>
      <c r="I333" s="35" t="str">
        <f t="shared" si="20"/>
        <v>At least on member of the household reduced food expenditures because there was not enough food or money to buy it (30 days) : No, no one in the household did</v>
      </c>
      <c r="J333" s="35" t="str">
        <f t="shared" si="21"/>
        <v>At least on member of the household reduced food expenditures because there was not enough food or money to buy it (30 days) : No, no one in the household didMigrants</v>
      </c>
      <c r="K333" s="67">
        <v>0.26027397260273999</v>
      </c>
      <c r="L333" s="67">
        <v>6.1827956989247299E-2</v>
      </c>
      <c r="M333" s="67">
        <v>0.05</v>
      </c>
      <c r="N333" s="67">
        <v>0.21481481481481501</v>
      </c>
    </row>
    <row r="334" spans="1:14" x14ac:dyDescent="0.35">
      <c r="A334" s="35" t="s">
        <v>85</v>
      </c>
      <c r="B334" s="35" t="s">
        <v>86</v>
      </c>
      <c r="C334" s="40"/>
      <c r="D334" s="40"/>
      <c r="E334" s="35" t="s">
        <v>10</v>
      </c>
      <c r="F334" s="40" t="s">
        <v>48</v>
      </c>
      <c r="G334" s="63" t="s">
        <v>254</v>
      </c>
      <c r="H334" s="67" t="s">
        <v>65</v>
      </c>
      <c r="I334" s="35" t="str">
        <f t="shared" si="20"/>
        <v>At least on member of the household reduced food expenditures because there was not enough food or money to buy it (30 days) : Yes</v>
      </c>
      <c r="J334" s="35" t="str">
        <f t="shared" si="21"/>
        <v>At least on member of the household reduced food expenditures because there was not enough food or money to buy it (30 days) : YesMigrants</v>
      </c>
      <c r="K334" s="67">
        <v>0.397260273972603</v>
      </c>
      <c r="L334" s="67">
        <v>0.85483870967741904</v>
      </c>
      <c r="M334" s="67">
        <v>0.9</v>
      </c>
      <c r="N334" s="67">
        <v>0.64444444444444404</v>
      </c>
    </row>
    <row r="335" spans="1:14" x14ac:dyDescent="0.35">
      <c r="A335" s="35" t="s">
        <v>85</v>
      </c>
      <c r="B335" s="35" t="s">
        <v>86</v>
      </c>
      <c r="C335" s="40"/>
      <c r="D335" s="40"/>
      <c r="E335" s="35" t="s">
        <v>10</v>
      </c>
      <c r="F335" s="40" t="s">
        <v>12</v>
      </c>
      <c r="G335" s="63" t="s">
        <v>254</v>
      </c>
      <c r="H335" s="67" t="s">
        <v>7</v>
      </c>
      <c r="I335" s="35" t="str">
        <f t="shared" si="20"/>
        <v>At least on member of the household reduced food expenditures because there was not enough food or money to buy it (30 days) : Decline to answer</v>
      </c>
      <c r="J335" s="35" t="str">
        <f t="shared" si="21"/>
        <v>At least on member of the household reduced food expenditures because there was not enough food or money to buy it (30 days) : Decline to answerPRL</v>
      </c>
      <c r="K335" s="67"/>
      <c r="L335" s="67"/>
      <c r="M335" s="67"/>
      <c r="N335" s="67"/>
    </row>
    <row r="336" spans="1:14" x14ac:dyDescent="0.35">
      <c r="A336" s="35" t="s">
        <v>85</v>
      </c>
      <c r="B336" s="35" t="s">
        <v>86</v>
      </c>
      <c r="C336" s="40"/>
      <c r="D336" s="40"/>
      <c r="E336" s="35" t="s">
        <v>10</v>
      </c>
      <c r="F336" s="40" t="s">
        <v>12</v>
      </c>
      <c r="G336" s="63" t="s">
        <v>254</v>
      </c>
      <c r="H336" s="67" t="s">
        <v>8</v>
      </c>
      <c r="I336" s="35" t="str">
        <f t="shared" si="20"/>
        <v>At least on member of the household reduced food expenditures because there was not enough food or money to buy it (30 days) : Don't know</v>
      </c>
      <c r="J336" s="35" t="str">
        <f t="shared" si="21"/>
        <v>At least on member of the household reduced food expenditures because there was not enough food or money to buy it (30 days) : Don't knowPRL</v>
      </c>
      <c r="K336" s="67"/>
      <c r="L336" s="67"/>
      <c r="M336" s="67"/>
      <c r="N336" s="67">
        <v>9.1743119266055103E-3</v>
      </c>
    </row>
    <row r="337" spans="1:14" x14ac:dyDescent="0.35">
      <c r="A337" s="35" t="s">
        <v>85</v>
      </c>
      <c r="B337" s="35" t="s">
        <v>86</v>
      </c>
      <c r="C337" s="40"/>
      <c r="D337" s="40"/>
      <c r="E337" s="35" t="s">
        <v>10</v>
      </c>
      <c r="F337" s="40" t="s">
        <v>12</v>
      </c>
      <c r="G337" s="63" t="s">
        <v>254</v>
      </c>
      <c r="H337" s="67" t="s">
        <v>66</v>
      </c>
      <c r="I337" s="35" t="str">
        <f t="shared" si="20"/>
        <v>At least on member of the household reduced food expenditures because there was not enough food or money to buy it (30 days) : Not applicable</v>
      </c>
      <c r="J337" s="35" t="str">
        <f t="shared" si="21"/>
        <v>At least on member of the household reduced food expenditures because there was not enough food or money to buy it (30 days) : Not applicablePRL</v>
      </c>
      <c r="K337" s="67">
        <v>3.3707865168539297E-2</v>
      </c>
      <c r="L337" s="67">
        <v>2.2471910112359501E-2</v>
      </c>
      <c r="M337" s="67">
        <v>9.8522167487684695E-3</v>
      </c>
      <c r="N337" s="67"/>
    </row>
    <row r="338" spans="1:14" x14ac:dyDescent="0.35">
      <c r="A338" s="35" t="s">
        <v>85</v>
      </c>
      <c r="B338" s="35" t="s">
        <v>86</v>
      </c>
      <c r="C338" s="40"/>
      <c r="D338" s="40"/>
      <c r="E338" s="35" t="s">
        <v>10</v>
      </c>
      <c r="F338" s="40" t="s">
        <v>12</v>
      </c>
      <c r="G338" s="63" t="s">
        <v>254</v>
      </c>
      <c r="H338" s="67" t="s">
        <v>253</v>
      </c>
      <c r="I338" s="35" t="str">
        <f t="shared" si="20"/>
        <v>At least on member of the household reduced food expenditures because there was not enough food or money to buy it (30 days) : No, already did</v>
      </c>
      <c r="J338" s="35" t="str">
        <f t="shared" si="21"/>
        <v>At least on member of the household reduced food expenditures because there was not enough food or money to buy it (30 days) : No, already didPRL</v>
      </c>
      <c r="K338" s="67">
        <v>1.1235955056179799E-2</v>
      </c>
      <c r="L338" s="67">
        <v>2.8089887640449399E-2</v>
      </c>
      <c r="M338" s="67">
        <v>2.4630541871921201E-2</v>
      </c>
      <c r="N338" s="67">
        <v>9.1743119266055106E-2</v>
      </c>
    </row>
    <row r="339" spans="1:14" x14ac:dyDescent="0.35">
      <c r="A339" s="35" t="s">
        <v>85</v>
      </c>
      <c r="B339" s="35" t="s">
        <v>86</v>
      </c>
      <c r="C339" s="40"/>
      <c r="D339" s="40"/>
      <c r="E339" s="35" t="s">
        <v>10</v>
      </c>
      <c r="F339" s="40" t="s">
        <v>12</v>
      </c>
      <c r="G339" s="63" t="s">
        <v>254</v>
      </c>
      <c r="H339" s="67" t="s">
        <v>255</v>
      </c>
      <c r="I339" s="35" t="str">
        <f t="shared" si="20"/>
        <v>At least on member of the household reduced food expenditures because there was not enough food or money to buy it (30 days) : No, no one in the household did</v>
      </c>
      <c r="J339" s="35" t="str">
        <f t="shared" si="21"/>
        <v>At least on member of the household reduced food expenditures because there was not enough food or money to buy it (30 days) : No, no one in the household didPRL</v>
      </c>
      <c r="K339" s="67">
        <v>9.5505617977528101E-2</v>
      </c>
      <c r="L339" s="67">
        <v>9.5505617977528101E-2</v>
      </c>
      <c r="M339" s="67">
        <v>4.4334975369458102E-2</v>
      </c>
      <c r="N339" s="67">
        <v>6.4220183486238494E-2</v>
      </c>
    </row>
    <row r="340" spans="1:14" x14ac:dyDescent="0.35">
      <c r="A340" s="35" t="s">
        <v>85</v>
      </c>
      <c r="B340" s="35" t="s">
        <v>86</v>
      </c>
      <c r="C340" s="40"/>
      <c r="D340" s="40"/>
      <c r="E340" s="35" t="s">
        <v>10</v>
      </c>
      <c r="F340" s="40" t="s">
        <v>12</v>
      </c>
      <c r="G340" s="63" t="s">
        <v>254</v>
      </c>
      <c r="H340" s="67" t="s">
        <v>65</v>
      </c>
      <c r="I340" s="35" t="str">
        <f t="shared" si="20"/>
        <v>At least on member of the household reduced food expenditures because there was not enough food or money to buy it (30 days) : Yes</v>
      </c>
      <c r="J340" s="35" t="str">
        <f t="shared" si="21"/>
        <v>At least on member of the household reduced food expenditures because there was not enough food or money to buy it (30 days) : YesPRL</v>
      </c>
      <c r="K340" s="67">
        <v>0.85955056179775302</v>
      </c>
      <c r="L340" s="67">
        <v>0.85393258426966301</v>
      </c>
      <c r="M340" s="67">
        <v>0.92118226600985198</v>
      </c>
      <c r="N340" s="67">
        <v>0.83486238532110102</v>
      </c>
    </row>
    <row r="341" spans="1:14" x14ac:dyDescent="0.35">
      <c r="A341" s="35" t="s">
        <v>85</v>
      </c>
      <c r="B341" s="35" t="s">
        <v>86</v>
      </c>
      <c r="C341" s="40"/>
      <c r="D341" s="40"/>
      <c r="E341" s="35" t="s">
        <v>10</v>
      </c>
      <c r="F341" s="40" t="s">
        <v>11</v>
      </c>
      <c r="G341" s="63" t="s">
        <v>263</v>
      </c>
      <c r="H341" s="67" t="s">
        <v>7</v>
      </c>
      <c r="I341" s="35" t="str">
        <f t="shared" si="20"/>
        <v>At least on member of the household Bought food on credit and/or borrowed money to purchase food (30 days) : Decline to answer</v>
      </c>
      <c r="J341" s="35" t="str">
        <f t="shared" si="21"/>
        <v>At least on member of the household Bought food on credit and/or borrowed money to purchase food (30 days) : Decline to answerLebanese</v>
      </c>
      <c r="K341" s="67">
        <v>1.6334801071377701E-3</v>
      </c>
      <c r="L341" s="67">
        <v>2.30888253946499E-3</v>
      </c>
      <c r="M341" s="67">
        <v>1.78302439525892E-3</v>
      </c>
      <c r="N341" s="67">
        <v>4.3881158139307897E-3</v>
      </c>
    </row>
    <row r="342" spans="1:14" x14ac:dyDescent="0.35">
      <c r="A342" s="35" t="s">
        <v>85</v>
      </c>
      <c r="B342" s="35" t="s">
        <v>86</v>
      </c>
      <c r="C342" s="40"/>
      <c r="D342" s="40"/>
      <c r="E342" s="35" t="s">
        <v>10</v>
      </c>
      <c r="F342" s="40" t="s">
        <v>11</v>
      </c>
      <c r="G342" s="63" t="s">
        <v>263</v>
      </c>
      <c r="H342" s="67" t="s">
        <v>8</v>
      </c>
      <c r="I342" s="35" t="str">
        <f t="shared" si="20"/>
        <v>At least on member of the household Bought food on credit and/or borrowed money to purchase food (30 days) : Don't know</v>
      </c>
      <c r="J342" s="35" t="str">
        <f t="shared" si="21"/>
        <v>At least on member of the household Bought food on credit and/or borrowed money to purchase food (30 days) : Don't knowLebanese</v>
      </c>
      <c r="K342" s="67">
        <v>5.6633849390778299E-3</v>
      </c>
      <c r="L342" s="67">
        <v>2.9480683468708301E-3</v>
      </c>
      <c r="M342" s="67">
        <v>5.3701335052828598E-3</v>
      </c>
      <c r="N342" s="67">
        <v>2.0940133778771298E-3</v>
      </c>
    </row>
    <row r="343" spans="1:14" x14ac:dyDescent="0.35">
      <c r="A343" s="35" t="s">
        <v>85</v>
      </c>
      <c r="B343" s="35" t="s">
        <v>86</v>
      </c>
      <c r="C343" s="40"/>
      <c r="D343" s="40"/>
      <c r="E343" s="35" t="s">
        <v>10</v>
      </c>
      <c r="F343" s="40" t="s">
        <v>11</v>
      </c>
      <c r="G343" s="63" t="s">
        <v>263</v>
      </c>
      <c r="H343" s="67" t="s">
        <v>66</v>
      </c>
      <c r="I343" s="35" t="str">
        <f t="shared" si="20"/>
        <v>At least on member of the household Bought food on credit and/or borrowed money to purchase food (30 days) : Not applicable</v>
      </c>
      <c r="J343" s="35" t="str">
        <f t="shared" si="21"/>
        <v>At least on member of the household Bought food on credit and/or borrowed money to purchase food (30 days) : Not applicableLebanese</v>
      </c>
      <c r="K343" s="67">
        <v>0.195329592499387</v>
      </c>
      <c r="L343" s="67">
        <v>0.14904123358756399</v>
      </c>
      <c r="M343" s="67">
        <v>0.21199382703158801</v>
      </c>
      <c r="N343" s="67">
        <v>0.15383469489229001</v>
      </c>
    </row>
    <row r="344" spans="1:14" x14ac:dyDescent="0.35">
      <c r="A344" s="35" t="s">
        <v>85</v>
      </c>
      <c r="B344" s="35" t="s">
        <v>86</v>
      </c>
      <c r="C344" s="40"/>
      <c r="D344" s="40"/>
      <c r="E344" s="35" t="s">
        <v>10</v>
      </c>
      <c r="F344" s="40" t="s">
        <v>11</v>
      </c>
      <c r="G344" s="63" t="s">
        <v>263</v>
      </c>
      <c r="H344" s="67" t="s">
        <v>253</v>
      </c>
      <c r="I344" s="35" t="str">
        <f t="shared" si="20"/>
        <v>At least on member of the household Bought food on credit and/or borrowed money to purchase food (30 days) : No, already did</v>
      </c>
      <c r="J344" s="35" t="str">
        <f t="shared" si="21"/>
        <v>At least on member of the household Bought food on credit and/or borrowed money to purchase food (30 days) : No, already didLebanese</v>
      </c>
      <c r="K344" s="67">
        <v>8.8244015626879099E-2</v>
      </c>
      <c r="L344" s="67">
        <v>8.01661951606122E-2</v>
      </c>
      <c r="M344" s="67">
        <v>7.1010913212469703E-2</v>
      </c>
      <c r="N344" s="67">
        <v>7.4122032568517404E-2</v>
      </c>
    </row>
    <row r="345" spans="1:14" x14ac:dyDescent="0.35">
      <c r="A345" s="35" t="s">
        <v>85</v>
      </c>
      <c r="B345" s="35" t="s">
        <v>86</v>
      </c>
      <c r="C345" s="40"/>
      <c r="D345" s="40"/>
      <c r="E345" s="35" t="s">
        <v>10</v>
      </c>
      <c r="F345" s="40" t="s">
        <v>11</v>
      </c>
      <c r="G345" s="63" t="s">
        <v>263</v>
      </c>
      <c r="H345" s="67" t="s">
        <v>255</v>
      </c>
      <c r="I345" s="35" t="str">
        <f t="shared" si="20"/>
        <v>At least on member of the household Bought food on credit and/or borrowed money to purchase food (30 days) : No, no one in the household did</v>
      </c>
      <c r="J345" s="35" t="str">
        <f t="shared" si="21"/>
        <v>At least on member of the household Bought food on credit and/or borrowed money to purchase food (30 days) : No, no one in the household didLebanese</v>
      </c>
      <c r="K345" s="67">
        <v>0.37059680801345102</v>
      </c>
      <c r="L345" s="67">
        <v>0.50255299210944304</v>
      </c>
      <c r="M345" s="67">
        <v>0.248749199861727</v>
      </c>
      <c r="N345" s="67">
        <v>0.32857010691408001</v>
      </c>
    </row>
    <row r="346" spans="1:14" x14ac:dyDescent="0.35">
      <c r="A346" s="35" t="s">
        <v>85</v>
      </c>
      <c r="B346" s="35" t="s">
        <v>86</v>
      </c>
      <c r="C346" s="40"/>
      <c r="D346" s="40"/>
      <c r="E346" s="35" t="s">
        <v>10</v>
      </c>
      <c r="F346" s="40" t="s">
        <v>11</v>
      </c>
      <c r="G346" s="63" t="s">
        <v>263</v>
      </c>
      <c r="H346" s="58" t="s">
        <v>65</v>
      </c>
      <c r="I346" s="35" t="str">
        <f t="shared" si="20"/>
        <v>At least on member of the household Bought food on credit and/or borrowed money to purchase food (30 days) : Yes</v>
      </c>
      <c r="J346" s="35" t="str">
        <f t="shared" si="21"/>
        <v>At least on member of the household Bought food on credit and/or borrowed money to purchase food (30 days) : YesLebanese</v>
      </c>
      <c r="K346" s="67">
        <v>0.33853271881406699</v>
      </c>
      <c r="L346" s="67">
        <v>0.26298262825604601</v>
      </c>
      <c r="M346" s="67">
        <v>0.46109290199367298</v>
      </c>
      <c r="N346" s="67">
        <v>0.436991036433305</v>
      </c>
    </row>
    <row r="347" spans="1:14" x14ac:dyDescent="0.35">
      <c r="A347" s="35" t="s">
        <v>85</v>
      </c>
      <c r="B347" s="35" t="s">
        <v>86</v>
      </c>
      <c r="C347" s="40"/>
      <c r="D347" s="40"/>
      <c r="E347" s="35" t="s">
        <v>10</v>
      </c>
      <c r="F347" s="40" t="s">
        <v>48</v>
      </c>
      <c r="G347" s="63" t="s">
        <v>263</v>
      </c>
      <c r="H347" s="67" t="s">
        <v>7</v>
      </c>
      <c r="I347" s="35" t="str">
        <f t="shared" si="20"/>
        <v>At least on member of the household Bought food on credit and/or borrowed money to purchase food (30 days) : Decline to answer</v>
      </c>
      <c r="J347" s="35" t="str">
        <f t="shared" si="21"/>
        <v>At least on member of the household Bought food on credit and/or borrowed money to purchase food (30 days) : Decline to answerMigrants</v>
      </c>
      <c r="K347" s="67"/>
      <c r="L347" s="67">
        <v>5.3763440860214997E-3</v>
      </c>
      <c r="M347" s="67"/>
      <c r="N347" s="67"/>
    </row>
    <row r="348" spans="1:14" x14ac:dyDescent="0.35">
      <c r="A348" s="35" t="s">
        <v>85</v>
      </c>
      <c r="B348" s="35" t="s">
        <v>86</v>
      </c>
      <c r="C348" s="40"/>
      <c r="D348" s="40"/>
      <c r="E348" s="35" t="s">
        <v>10</v>
      </c>
      <c r="F348" s="40" t="s">
        <v>48</v>
      </c>
      <c r="G348" s="63" t="s">
        <v>263</v>
      </c>
      <c r="H348" s="67" t="s">
        <v>8</v>
      </c>
      <c r="I348" s="35" t="str">
        <f t="shared" si="20"/>
        <v>At least on member of the household Bought food on credit and/or borrowed money to purchase food (30 days) : Don't know</v>
      </c>
      <c r="J348" s="35" t="str">
        <f t="shared" si="21"/>
        <v>At least on member of the household Bought food on credit and/or borrowed money to purchase food (30 days) : Don't knowMigrants</v>
      </c>
      <c r="K348" s="67">
        <v>6.8493150684931503E-3</v>
      </c>
      <c r="L348" s="67"/>
      <c r="M348" s="67"/>
      <c r="N348" s="67">
        <v>2.96296296296296E-2</v>
      </c>
    </row>
    <row r="349" spans="1:14" x14ac:dyDescent="0.35">
      <c r="A349" s="35" t="s">
        <v>85</v>
      </c>
      <c r="B349" s="35" t="s">
        <v>86</v>
      </c>
      <c r="C349" s="40"/>
      <c r="D349" s="40"/>
      <c r="E349" s="35" t="s">
        <v>10</v>
      </c>
      <c r="F349" s="40" t="s">
        <v>48</v>
      </c>
      <c r="G349" s="63" t="s">
        <v>263</v>
      </c>
      <c r="H349" s="67" t="s">
        <v>66</v>
      </c>
      <c r="I349" s="35" t="str">
        <f t="shared" si="20"/>
        <v>At least on member of the household Bought food on credit and/or borrowed money to purchase food (30 days) : Not applicable</v>
      </c>
      <c r="J349" s="35" t="str">
        <f t="shared" si="21"/>
        <v>At least on member of the household Bought food on credit and/or borrowed money to purchase food (30 days) : Not applicableMigrants</v>
      </c>
      <c r="K349" s="67">
        <v>0.32876712328767099</v>
      </c>
      <c r="L349" s="67">
        <v>0.15053763440860199</v>
      </c>
      <c r="M349" s="67">
        <v>3.3333333333333298E-2</v>
      </c>
      <c r="N349" s="67">
        <v>0.24444444444444399</v>
      </c>
    </row>
    <row r="350" spans="1:14" x14ac:dyDescent="0.35">
      <c r="A350" s="35" t="s">
        <v>85</v>
      </c>
      <c r="B350" s="35" t="s">
        <v>86</v>
      </c>
      <c r="C350" s="40"/>
      <c r="D350" s="40"/>
      <c r="E350" s="35" t="s">
        <v>10</v>
      </c>
      <c r="F350" s="40" t="s">
        <v>48</v>
      </c>
      <c r="G350" s="63" t="s">
        <v>263</v>
      </c>
      <c r="H350" s="67" t="s">
        <v>253</v>
      </c>
      <c r="I350" s="35" t="str">
        <f t="shared" si="20"/>
        <v>At least on member of the household Bought food on credit and/or borrowed money to purchase food (30 days) : No, already did</v>
      </c>
      <c r="J350" s="35" t="str">
        <f t="shared" si="21"/>
        <v>At least on member of the household Bought food on credit and/or borrowed money to purchase food (30 days) : No, already didMigrants</v>
      </c>
      <c r="K350" s="67">
        <v>6.1643835616438401E-2</v>
      </c>
      <c r="L350" s="67">
        <v>8.3333333333333301E-2</v>
      </c>
      <c r="M350" s="67">
        <v>0.05</v>
      </c>
      <c r="N350" s="67">
        <v>6.6666666666666693E-2</v>
      </c>
    </row>
    <row r="351" spans="1:14" x14ac:dyDescent="0.35">
      <c r="A351" s="35" t="s">
        <v>85</v>
      </c>
      <c r="B351" s="35" t="s">
        <v>86</v>
      </c>
      <c r="C351" s="40"/>
      <c r="D351" s="40"/>
      <c r="E351" s="35" t="s">
        <v>10</v>
      </c>
      <c r="F351" s="40" t="s">
        <v>48</v>
      </c>
      <c r="G351" s="63" t="s">
        <v>263</v>
      </c>
      <c r="H351" s="67" t="s">
        <v>255</v>
      </c>
      <c r="I351" s="35" t="str">
        <f t="shared" si="20"/>
        <v>At least on member of the household Bought food on credit and/or borrowed money to purchase food (30 days) : No, no one in the household did</v>
      </c>
      <c r="J351" s="35" t="str">
        <f t="shared" si="21"/>
        <v>At least on member of the household Bought food on credit and/or borrowed money to purchase food (30 days) : No, no one in the household didMigrants</v>
      </c>
      <c r="K351" s="67">
        <v>0.44520547945205502</v>
      </c>
      <c r="L351" s="67">
        <v>0.36559139784946199</v>
      </c>
      <c r="M351" s="67">
        <v>0.51666666666666705</v>
      </c>
      <c r="N351" s="67">
        <v>0.437037037037037</v>
      </c>
    </row>
    <row r="352" spans="1:14" x14ac:dyDescent="0.35">
      <c r="A352" s="35" t="s">
        <v>85</v>
      </c>
      <c r="B352" s="35" t="s">
        <v>86</v>
      </c>
      <c r="C352" s="40"/>
      <c r="D352" s="40"/>
      <c r="E352" s="35" t="s">
        <v>10</v>
      </c>
      <c r="F352" s="40" t="s">
        <v>48</v>
      </c>
      <c r="G352" s="63" t="s">
        <v>263</v>
      </c>
      <c r="H352" s="67" t="s">
        <v>65</v>
      </c>
      <c r="I352" s="35" t="str">
        <f t="shared" si="20"/>
        <v>At least on member of the household Bought food on credit and/or borrowed money to purchase food (30 days) : Yes</v>
      </c>
      <c r="J352" s="35" t="str">
        <f t="shared" si="21"/>
        <v>At least on member of the household Bought food on credit and/or borrowed money to purchase food (30 days) : YesMigrants</v>
      </c>
      <c r="K352" s="67">
        <v>0.15753424657534201</v>
      </c>
      <c r="L352" s="67">
        <v>0.39516129032258102</v>
      </c>
      <c r="M352" s="67">
        <v>0.4</v>
      </c>
      <c r="N352" s="67">
        <v>0.22222222222222199</v>
      </c>
    </row>
    <row r="353" spans="1:14" x14ac:dyDescent="0.35">
      <c r="A353" s="35" t="s">
        <v>85</v>
      </c>
      <c r="B353" s="35" t="s">
        <v>86</v>
      </c>
      <c r="C353" s="40"/>
      <c r="D353" s="40"/>
      <c r="E353" s="35" t="s">
        <v>10</v>
      </c>
      <c r="F353" s="40" t="s">
        <v>12</v>
      </c>
      <c r="G353" s="63" t="s">
        <v>263</v>
      </c>
      <c r="H353" s="67" t="s">
        <v>7</v>
      </c>
      <c r="I353" s="35" t="str">
        <f t="shared" si="20"/>
        <v>At least on member of the household Bought food on credit and/or borrowed money to purchase food (30 days) : Decline to answer</v>
      </c>
      <c r="J353" s="35" t="str">
        <f t="shared" si="21"/>
        <v>At least on member of the household Bought food on credit and/or borrowed money to purchase food (30 days) : Decline to answerPRL</v>
      </c>
      <c r="K353" s="67"/>
      <c r="L353" s="67">
        <v>5.6179775280898901E-3</v>
      </c>
      <c r="M353" s="67"/>
      <c r="N353" s="67"/>
    </row>
    <row r="354" spans="1:14" x14ac:dyDescent="0.35">
      <c r="A354" s="35" t="s">
        <v>85</v>
      </c>
      <c r="B354" s="35" t="s">
        <v>86</v>
      </c>
      <c r="C354" s="40"/>
      <c r="D354" s="40"/>
      <c r="E354" s="35" t="s">
        <v>10</v>
      </c>
      <c r="F354" s="40" t="s">
        <v>12</v>
      </c>
      <c r="G354" s="63" t="s">
        <v>263</v>
      </c>
      <c r="H354" s="67" t="s">
        <v>8</v>
      </c>
      <c r="I354" s="35" t="str">
        <f t="shared" si="20"/>
        <v>At least on member of the household Bought food on credit and/or borrowed money to purchase food (30 days) : Don't know</v>
      </c>
      <c r="J354" s="35" t="str">
        <f t="shared" si="21"/>
        <v>At least on member of the household Bought food on credit and/or borrowed money to purchase food (30 days) : Don't knowPRL</v>
      </c>
      <c r="K354" s="67"/>
      <c r="L354" s="67"/>
      <c r="M354" s="67"/>
      <c r="N354" s="67"/>
    </row>
    <row r="355" spans="1:14" x14ac:dyDescent="0.35">
      <c r="A355" s="35" t="s">
        <v>85</v>
      </c>
      <c r="B355" s="35" t="s">
        <v>86</v>
      </c>
      <c r="C355" s="40"/>
      <c r="D355" s="40"/>
      <c r="E355" s="35" t="s">
        <v>10</v>
      </c>
      <c r="F355" s="40" t="s">
        <v>12</v>
      </c>
      <c r="G355" s="63" t="s">
        <v>263</v>
      </c>
      <c r="H355" s="67" t="s">
        <v>66</v>
      </c>
      <c r="I355" s="35" t="str">
        <f t="shared" si="20"/>
        <v>At least on member of the household Bought food on credit and/or borrowed money to purchase food (30 days) : Not applicable</v>
      </c>
      <c r="J355" s="35" t="str">
        <f t="shared" si="21"/>
        <v>At least on member of the household Bought food on credit and/or borrowed money to purchase food (30 days) : Not applicablePRL</v>
      </c>
      <c r="K355" s="67">
        <v>0.185393258426966</v>
      </c>
      <c r="L355" s="67">
        <v>5.0561797752809001E-2</v>
      </c>
      <c r="M355" s="67">
        <v>8.3743842364532001E-2</v>
      </c>
      <c r="N355" s="67">
        <v>0.28440366972477099</v>
      </c>
    </row>
    <row r="356" spans="1:14" x14ac:dyDescent="0.35">
      <c r="A356" s="35" t="s">
        <v>85</v>
      </c>
      <c r="B356" s="35" t="s">
        <v>86</v>
      </c>
      <c r="C356" s="40"/>
      <c r="D356" s="40"/>
      <c r="E356" s="35" t="s">
        <v>10</v>
      </c>
      <c r="F356" s="40" t="s">
        <v>12</v>
      </c>
      <c r="G356" s="63" t="s">
        <v>263</v>
      </c>
      <c r="H356" s="67" t="s">
        <v>253</v>
      </c>
      <c r="I356" s="35" t="str">
        <f t="shared" si="20"/>
        <v>At least on member of the household Bought food on credit and/or borrowed money to purchase food (30 days) : No, already did</v>
      </c>
      <c r="J356" s="35" t="str">
        <f t="shared" si="21"/>
        <v>At least on member of the household Bought food on credit and/or borrowed money to purchase food (30 days) : No, already didPRL</v>
      </c>
      <c r="K356" s="67">
        <v>5.0561797752809001E-2</v>
      </c>
      <c r="L356" s="67">
        <v>7.3033707865168496E-2</v>
      </c>
      <c r="M356" s="67">
        <v>5.91133004926108E-2</v>
      </c>
      <c r="N356" s="67">
        <v>0.119266055045872</v>
      </c>
    </row>
    <row r="357" spans="1:14" x14ac:dyDescent="0.35">
      <c r="A357" s="35" t="s">
        <v>85</v>
      </c>
      <c r="B357" s="35" t="s">
        <v>86</v>
      </c>
      <c r="C357" s="40"/>
      <c r="D357" s="40"/>
      <c r="E357" s="35" t="s">
        <v>10</v>
      </c>
      <c r="F357" s="40" t="s">
        <v>12</v>
      </c>
      <c r="G357" s="63" t="s">
        <v>263</v>
      </c>
      <c r="H357" s="67" t="s">
        <v>255</v>
      </c>
      <c r="I357" s="35" t="str">
        <f t="shared" si="20"/>
        <v>At least on member of the household Bought food on credit and/or borrowed money to purchase food (30 days) : No, no one in the household did</v>
      </c>
      <c r="J357" s="35" t="str">
        <f t="shared" si="21"/>
        <v>At least on member of the household Bought food on credit and/or borrowed money to purchase food (30 days) : No, no one in the household didPRL</v>
      </c>
      <c r="K357" s="67">
        <v>0.38764044943820197</v>
      </c>
      <c r="L357" s="67">
        <v>0.35955056179775302</v>
      </c>
      <c r="M357" s="67">
        <v>0.37438423645320201</v>
      </c>
      <c r="N357" s="67">
        <v>0.201834862385321</v>
      </c>
    </row>
    <row r="358" spans="1:14" x14ac:dyDescent="0.35">
      <c r="A358" s="35" t="s">
        <v>85</v>
      </c>
      <c r="B358" s="35" t="s">
        <v>86</v>
      </c>
      <c r="C358" s="40"/>
      <c r="D358" s="40"/>
      <c r="E358" s="35" t="s">
        <v>10</v>
      </c>
      <c r="F358" s="40" t="s">
        <v>12</v>
      </c>
      <c r="G358" s="63" t="s">
        <v>263</v>
      </c>
      <c r="H358" s="67" t="s">
        <v>65</v>
      </c>
      <c r="I358" s="35" t="str">
        <f t="shared" si="20"/>
        <v>At least on member of the household Bought food on credit and/or borrowed money to purchase food (30 days) : Yes</v>
      </c>
      <c r="J358" s="35" t="str">
        <f t="shared" si="21"/>
        <v>At least on member of the household Bought food on credit and/or borrowed money to purchase food (30 days) : YesPRL</v>
      </c>
      <c r="K358" s="67">
        <v>0.376404494382022</v>
      </c>
      <c r="L358" s="67">
        <v>0.51123595505618002</v>
      </c>
      <c r="M358" s="67">
        <v>0.48275862068965503</v>
      </c>
      <c r="N358" s="67">
        <v>0.394495412844037</v>
      </c>
    </row>
    <row r="359" spans="1:14" x14ac:dyDescent="0.35">
      <c r="A359" s="35" t="s">
        <v>85</v>
      </c>
      <c r="B359" s="35" t="s">
        <v>86</v>
      </c>
      <c r="C359" s="40"/>
      <c r="D359" s="40"/>
      <c r="E359" s="35" t="s">
        <v>10</v>
      </c>
      <c r="F359" s="40" t="s">
        <v>11</v>
      </c>
      <c r="G359" s="63" t="s">
        <v>270</v>
      </c>
      <c r="H359" s="67" t="s">
        <v>7</v>
      </c>
      <c r="I359" s="35" t="str">
        <f t="shared" si="20"/>
        <v>At least on member of the household Spent some or all of the household savings (30 days) : Decline to answer</v>
      </c>
      <c r="J359" s="35" t="str">
        <f t="shared" si="21"/>
        <v>At least on member of the household Spent some or all of the household savings (30 days) : Decline to answerLebanese</v>
      </c>
      <c r="K359" s="67"/>
      <c r="L359" s="67">
        <v>2.6977027593061299E-3</v>
      </c>
      <c r="M359" s="67">
        <v>2.3949277549160999E-3</v>
      </c>
      <c r="N359" s="67">
        <v>1.4843162401814501E-3</v>
      </c>
    </row>
    <row r="360" spans="1:14" x14ac:dyDescent="0.35">
      <c r="A360" s="35" t="s">
        <v>85</v>
      </c>
      <c r="B360" s="35" t="s">
        <v>86</v>
      </c>
      <c r="C360" s="40"/>
      <c r="D360" s="40"/>
      <c r="E360" s="35" t="s">
        <v>10</v>
      </c>
      <c r="F360" s="40" t="s">
        <v>11</v>
      </c>
      <c r="G360" s="63" t="s">
        <v>270</v>
      </c>
      <c r="H360" s="67" t="s">
        <v>8</v>
      </c>
      <c r="I360" s="35" t="str">
        <f t="shared" si="20"/>
        <v>At least on member of the household Spent some or all of the household savings (30 days) : Don't know</v>
      </c>
      <c r="J360" s="35" t="str">
        <f t="shared" si="21"/>
        <v>At least on member of the household Spent some or all of the household savings (30 days) : Don't knowLebanese</v>
      </c>
      <c r="K360" s="67">
        <v>4.0299048319400602E-3</v>
      </c>
      <c r="L360" s="67">
        <v>4.1378334713632102E-3</v>
      </c>
      <c r="M360" s="67">
        <v>6.3519682899896603E-3</v>
      </c>
      <c r="N360" s="67"/>
    </row>
    <row r="361" spans="1:14" x14ac:dyDescent="0.35">
      <c r="A361" s="35" t="s">
        <v>85</v>
      </c>
      <c r="B361" s="35" t="s">
        <v>86</v>
      </c>
      <c r="C361" s="40"/>
      <c r="D361" s="35"/>
      <c r="E361" s="35" t="s">
        <v>10</v>
      </c>
      <c r="F361" s="40" t="s">
        <v>11</v>
      </c>
      <c r="G361" s="63" t="s">
        <v>270</v>
      </c>
      <c r="H361" s="67" t="s">
        <v>66</v>
      </c>
      <c r="I361" s="35" t="str">
        <f t="shared" si="20"/>
        <v>At least on member of the household Spent some or all of the household savings (30 days) : Not applicable</v>
      </c>
      <c r="J361" s="35" t="str">
        <f t="shared" si="21"/>
        <v>At least on member of the household Spent some or all of the household savings (30 days) : Not applicableLebanese</v>
      </c>
      <c r="K361" s="67">
        <v>0.25171780778610398</v>
      </c>
      <c r="L361" s="67">
        <v>0.22296628139947899</v>
      </c>
      <c r="M361" s="67">
        <v>0.26004931098203499</v>
      </c>
      <c r="N361" s="67">
        <v>0.26476122860929902</v>
      </c>
    </row>
    <row r="362" spans="1:14" x14ac:dyDescent="0.35">
      <c r="A362" s="35" t="s">
        <v>85</v>
      </c>
      <c r="B362" s="35" t="s">
        <v>86</v>
      </c>
      <c r="C362" s="40"/>
      <c r="D362" s="35"/>
      <c r="E362" s="35" t="s">
        <v>10</v>
      </c>
      <c r="F362" s="40" t="s">
        <v>11</v>
      </c>
      <c r="G362" s="63" t="s">
        <v>270</v>
      </c>
      <c r="H362" s="67" t="s">
        <v>253</v>
      </c>
      <c r="I362" s="35" t="str">
        <f t="shared" si="20"/>
        <v>At least on member of the household Spent some or all of the household savings (30 days) : No, already did</v>
      </c>
      <c r="J362" s="35" t="str">
        <f t="shared" si="21"/>
        <v>At least on member of the household Spent some or all of the household savings (30 days) : No, already didLebanese</v>
      </c>
      <c r="K362" s="67">
        <v>9.90604301000758E-2</v>
      </c>
      <c r="L362" s="67">
        <v>0.102906439865181</v>
      </c>
      <c r="M362" s="67">
        <v>7.5036576052360901E-2</v>
      </c>
      <c r="N362" s="67">
        <v>6.2734045637404298E-2</v>
      </c>
    </row>
    <row r="363" spans="1:14" x14ac:dyDescent="0.35">
      <c r="A363" s="35" t="s">
        <v>85</v>
      </c>
      <c r="B363" s="35" t="s">
        <v>86</v>
      </c>
      <c r="C363" s="40"/>
      <c r="D363" s="35"/>
      <c r="E363" s="35" t="s">
        <v>10</v>
      </c>
      <c r="F363" s="40" t="s">
        <v>11</v>
      </c>
      <c r="G363" s="63" t="s">
        <v>270</v>
      </c>
      <c r="H363" s="67" t="s">
        <v>255</v>
      </c>
      <c r="I363" s="35" t="str">
        <f t="shared" si="20"/>
        <v>At least on member of the household Spent some or all of the household savings (30 days) : No, no one in the household did</v>
      </c>
      <c r="J363" s="35" t="str">
        <f t="shared" si="21"/>
        <v>At least on member of the household Spent some or all of the household savings (30 days) : No, no one in the household didLebanese</v>
      </c>
      <c r="K363" s="67">
        <v>0.198303808645095</v>
      </c>
      <c r="L363" s="67">
        <v>0.276523950645857</v>
      </c>
      <c r="M363" s="67">
        <v>0.105745565156056</v>
      </c>
      <c r="N363" s="67">
        <v>0.17011351284330301</v>
      </c>
    </row>
    <row r="364" spans="1:14" x14ac:dyDescent="0.35">
      <c r="A364" s="35" t="s">
        <v>85</v>
      </c>
      <c r="B364" s="35" t="s">
        <v>86</v>
      </c>
      <c r="C364" s="40"/>
      <c r="D364" s="35"/>
      <c r="E364" s="35" t="s">
        <v>10</v>
      </c>
      <c r="F364" s="40" t="s">
        <v>11</v>
      </c>
      <c r="G364" s="63" t="s">
        <v>270</v>
      </c>
      <c r="H364" s="58" t="s">
        <v>65</v>
      </c>
      <c r="I364" s="35" t="str">
        <f t="shared" si="20"/>
        <v>At least on member of the household Spent some or all of the household savings (30 days) : Yes</v>
      </c>
      <c r="J364" s="35" t="str">
        <f t="shared" si="21"/>
        <v>At least on member of the household Spent some or all of the household savings (30 days) : YesLebanese</v>
      </c>
      <c r="K364" s="67">
        <v>0.446888048636785</v>
      </c>
      <c r="L364" s="67">
        <v>0.390767791858814</v>
      </c>
      <c r="M364" s="67">
        <v>0.55042165176464297</v>
      </c>
      <c r="N364" s="67">
        <v>0.50090689666981203</v>
      </c>
    </row>
    <row r="365" spans="1:14" x14ac:dyDescent="0.35">
      <c r="A365" s="35" t="s">
        <v>85</v>
      </c>
      <c r="B365" s="35" t="s">
        <v>86</v>
      </c>
      <c r="C365" s="40"/>
      <c r="D365" s="35"/>
      <c r="E365" s="35" t="s">
        <v>10</v>
      </c>
      <c r="F365" s="40" t="s">
        <v>48</v>
      </c>
      <c r="G365" s="63" t="s">
        <v>270</v>
      </c>
      <c r="H365" s="67" t="s">
        <v>7</v>
      </c>
      <c r="I365" s="35" t="str">
        <f t="shared" si="20"/>
        <v>At least on member of the household Spent some or all of the household savings (30 days) : Decline to answer</v>
      </c>
      <c r="J365" s="35" t="str">
        <f t="shared" si="21"/>
        <v>At least on member of the household Spent some or all of the household savings (30 days) : Decline to answerMigrants</v>
      </c>
      <c r="K365" s="67"/>
      <c r="L365" s="67"/>
      <c r="M365" s="67"/>
      <c r="N365" s="67"/>
    </row>
    <row r="366" spans="1:14" x14ac:dyDescent="0.35">
      <c r="A366" s="35" t="s">
        <v>85</v>
      </c>
      <c r="B366" s="35" t="s">
        <v>86</v>
      </c>
      <c r="C366" s="40"/>
      <c r="D366" s="35"/>
      <c r="E366" s="35" t="s">
        <v>10</v>
      </c>
      <c r="F366" s="40" t="s">
        <v>48</v>
      </c>
      <c r="G366" s="63" t="s">
        <v>270</v>
      </c>
      <c r="H366" s="67" t="s">
        <v>8</v>
      </c>
      <c r="I366" s="35" t="str">
        <f t="shared" si="20"/>
        <v>At least on member of the household Spent some or all of the household savings (30 days) : Don't know</v>
      </c>
      <c r="J366" s="35" t="str">
        <f t="shared" si="21"/>
        <v>At least on member of the household Spent some or all of the household savings (30 days) : Don't knowMigrants</v>
      </c>
      <c r="K366" s="67">
        <v>6.8493150684931503E-3</v>
      </c>
      <c r="L366" s="67"/>
      <c r="M366" s="67"/>
      <c r="N366" s="67">
        <v>1.48148148148148E-2</v>
      </c>
    </row>
    <row r="367" spans="1:14" x14ac:dyDescent="0.35">
      <c r="A367" s="35" t="s">
        <v>85</v>
      </c>
      <c r="B367" s="35" t="s">
        <v>86</v>
      </c>
      <c r="C367" s="40"/>
      <c r="D367" s="35"/>
      <c r="E367" s="35" t="s">
        <v>10</v>
      </c>
      <c r="F367" s="40" t="s">
        <v>48</v>
      </c>
      <c r="G367" s="63" t="s">
        <v>270</v>
      </c>
      <c r="H367" s="67" t="s">
        <v>66</v>
      </c>
      <c r="I367" s="35" t="str">
        <f t="shared" si="20"/>
        <v>At least on member of the household Spent some or all of the household savings (30 days) : Not applicable</v>
      </c>
      <c r="J367" s="35" t="str">
        <f t="shared" si="21"/>
        <v>At least on member of the household Spent some or all of the household savings (30 days) : Not applicableMigrants</v>
      </c>
      <c r="K367" s="67">
        <v>0.34246575342465801</v>
      </c>
      <c r="L367" s="67">
        <v>0.27419354838709697</v>
      </c>
      <c r="M367" s="67">
        <v>0.1</v>
      </c>
      <c r="N367" s="67">
        <v>0.422222222222222</v>
      </c>
    </row>
    <row r="368" spans="1:14" x14ac:dyDescent="0.35">
      <c r="A368" s="35" t="s">
        <v>85</v>
      </c>
      <c r="B368" s="35" t="s">
        <v>86</v>
      </c>
      <c r="C368" s="40"/>
      <c r="D368" s="35"/>
      <c r="E368" s="35" t="s">
        <v>10</v>
      </c>
      <c r="F368" s="40" t="s">
        <v>48</v>
      </c>
      <c r="G368" s="63" t="s">
        <v>270</v>
      </c>
      <c r="H368" s="67" t="s">
        <v>253</v>
      </c>
      <c r="I368" s="35" t="str">
        <f t="shared" si="20"/>
        <v>At least on member of the household Spent some or all of the household savings (30 days) : No, already did</v>
      </c>
      <c r="J368" s="35" t="str">
        <f t="shared" si="21"/>
        <v>At least on member of the household Spent some or all of the household savings (30 days) : No, already didMigrants</v>
      </c>
      <c r="K368" s="67">
        <v>4.7945205479452101E-2</v>
      </c>
      <c r="L368" s="67">
        <v>8.0645161290322606E-2</v>
      </c>
      <c r="M368" s="67">
        <v>1.6666666666666701E-2</v>
      </c>
      <c r="N368" s="67">
        <v>7.4074074074074098E-2</v>
      </c>
    </row>
    <row r="369" spans="1:14" x14ac:dyDescent="0.35">
      <c r="A369" s="35" t="s">
        <v>85</v>
      </c>
      <c r="B369" s="35" t="s">
        <v>86</v>
      </c>
      <c r="C369" s="40"/>
      <c r="D369" s="35"/>
      <c r="E369" s="35" t="s">
        <v>10</v>
      </c>
      <c r="F369" s="40" t="s">
        <v>48</v>
      </c>
      <c r="G369" s="63" t="s">
        <v>270</v>
      </c>
      <c r="H369" s="67" t="s">
        <v>255</v>
      </c>
      <c r="I369" s="35" t="str">
        <f t="shared" si="20"/>
        <v>At least on member of the household Spent some or all of the household savings (30 days) : No, no one in the household did</v>
      </c>
      <c r="J369" s="35" t="str">
        <f t="shared" si="21"/>
        <v>At least on member of the household Spent some or all of the household savings (30 days) : No, no one in the household didMigrants</v>
      </c>
      <c r="K369" s="67">
        <v>0.397260273972603</v>
      </c>
      <c r="L369" s="67">
        <v>0.42473118279569899</v>
      </c>
      <c r="M369" s="67">
        <v>0.2</v>
      </c>
      <c r="N369" s="67">
        <v>0.28888888888888897</v>
      </c>
    </row>
    <row r="370" spans="1:14" x14ac:dyDescent="0.35">
      <c r="A370" s="35" t="s">
        <v>85</v>
      </c>
      <c r="B370" s="35" t="s">
        <v>86</v>
      </c>
      <c r="C370" s="40"/>
      <c r="D370" s="35"/>
      <c r="E370" s="35" t="s">
        <v>10</v>
      </c>
      <c r="F370" s="40" t="s">
        <v>48</v>
      </c>
      <c r="G370" s="63" t="s">
        <v>270</v>
      </c>
      <c r="H370" s="67" t="s">
        <v>65</v>
      </c>
      <c r="I370" s="35" t="str">
        <f t="shared" si="20"/>
        <v>At least on member of the household Spent some or all of the household savings (30 days) : Yes</v>
      </c>
      <c r="J370" s="35" t="str">
        <f t="shared" si="21"/>
        <v>At least on member of the household Spent some or all of the household savings (30 days) : YesMigrants</v>
      </c>
      <c r="K370" s="67">
        <v>0.20547945205479501</v>
      </c>
      <c r="L370" s="67">
        <v>0.220430107526882</v>
      </c>
      <c r="M370" s="67">
        <v>0.68333333333333302</v>
      </c>
      <c r="N370" s="67">
        <v>0.2</v>
      </c>
    </row>
    <row r="371" spans="1:14" x14ac:dyDescent="0.35">
      <c r="A371" s="35" t="s">
        <v>85</v>
      </c>
      <c r="B371" s="35" t="s">
        <v>86</v>
      </c>
      <c r="C371" s="40"/>
      <c r="D371" s="35"/>
      <c r="E371" s="35" t="s">
        <v>10</v>
      </c>
      <c r="F371" s="40" t="s">
        <v>12</v>
      </c>
      <c r="G371" s="63" t="s">
        <v>270</v>
      </c>
      <c r="H371" s="67" t="s">
        <v>7</v>
      </c>
      <c r="I371" s="35" t="str">
        <f t="shared" si="20"/>
        <v>At least on member of the household Spent some or all of the household savings (30 days) : Decline to answer</v>
      </c>
      <c r="J371" s="35" t="str">
        <f t="shared" si="21"/>
        <v>At least on member of the household Spent some or all of the household savings (30 days) : Decline to answerPRL</v>
      </c>
      <c r="K371" s="67"/>
      <c r="L371" s="67"/>
      <c r="M371" s="67"/>
      <c r="N371" s="67"/>
    </row>
    <row r="372" spans="1:14" x14ac:dyDescent="0.35">
      <c r="A372" s="35" t="s">
        <v>85</v>
      </c>
      <c r="B372" s="35" t="s">
        <v>86</v>
      </c>
      <c r="C372" s="40"/>
      <c r="D372" s="35"/>
      <c r="E372" s="35" t="s">
        <v>10</v>
      </c>
      <c r="F372" s="40" t="s">
        <v>12</v>
      </c>
      <c r="G372" s="63" t="s">
        <v>270</v>
      </c>
      <c r="H372" s="67" t="s">
        <v>8</v>
      </c>
      <c r="I372" s="35" t="str">
        <f t="shared" si="20"/>
        <v>At least on member of the household Spent some or all of the household savings (30 days) : Don't know</v>
      </c>
      <c r="J372" s="35" t="str">
        <f t="shared" si="21"/>
        <v>At least on member of the household Spent some or all of the household savings (30 days) : Don't knowPRL</v>
      </c>
      <c r="K372" s="67">
        <v>5.6179775280898901E-3</v>
      </c>
      <c r="L372" s="67"/>
      <c r="M372" s="67"/>
      <c r="N372" s="67"/>
    </row>
    <row r="373" spans="1:14" x14ac:dyDescent="0.35">
      <c r="A373" s="35" t="s">
        <v>85</v>
      </c>
      <c r="B373" s="35" t="s">
        <v>86</v>
      </c>
      <c r="C373" s="40"/>
      <c r="D373" s="35"/>
      <c r="E373" s="35" t="s">
        <v>10</v>
      </c>
      <c r="F373" s="40" t="s">
        <v>12</v>
      </c>
      <c r="G373" s="63" t="s">
        <v>270</v>
      </c>
      <c r="H373" s="67" t="s">
        <v>66</v>
      </c>
      <c r="I373" s="35" t="str">
        <f t="shared" si="20"/>
        <v>At least on member of the household Spent some or all of the household savings (30 days) : Not applicable</v>
      </c>
      <c r="J373" s="35" t="str">
        <f t="shared" si="21"/>
        <v>At least on member of the household Spent some or all of the household savings (30 days) : Not applicablePRL</v>
      </c>
      <c r="K373" s="67">
        <v>0.26966292134831499</v>
      </c>
      <c r="L373" s="67">
        <v>0.15730337078651699</v>
      </c>
      <c r="M373" s="67">
        <v>0.12807881773398999</v>
      </c>
      <c r="N373" s="67">
        <v>0.35779816513761498</v>
      </c>
    </row>
    <row r="374" spans="1:14" x14ac:dyDescent="0.35">
      <c r="A374" s="35" t="s">
        <v>85</v>
      </c>
      <c r="B374" s="35" t="s">
        <v>86</v>
      </c>
      <c r="C374" s="40"/>
      <c r="D374" s="35"/>
      <c r="E374" s="35" t="s">
        <v>10</v>
      </c>
      <c r="F374" s="40" t="s">
        <v>12</v>
      </c>
      <c r="G374" s="63" t="s">
        <v>270</v>
      </c>
      <c r="H374" s="67" t="s">
        <v>253</v>
      </c>
      <c r="I374" s="35" t="str">
        <f t="shared" si="20"/>
        <v>At least on member of the household Spent some or all of the household savings (30 days) : No, already did</v>
      </c>
      <c r="J374" s="35" t="str">
        <f t="shared" si="21"/>
        <v>At least on member of the household Spent some or all of the household savings (30 days) : No, already didPRL</v>
      </c>
      <c r="K374" s="67">
        <v>0.101123595505618</v>
      </c>
      <c r="L374" s="67">
        <v>0.112359550561798</v>
      </c>
      <c r="M374" s="67">
        <v>0.10344827586206901</v>
      </c>
      <c r="N374" s="67">
        <v>0.13761467889908299</v>
      </c>
    </row>
    <row r="375" spans="1:14" x14ac:dyDescent="0.35">
      <c r="A375" s="35" t="s">
        <v>85</v>
      </c>
      <c r="B375" s="35" t="s">
        <v>86</v>
      </c>
      <c r="C375" s="40"/>
      <c r="D375" s="35"/>
      <c r="E375" s="35" t="s">
        <v>10</v>
      </c>
      <c r="F375" s="40" t="s">
        <v>12</v>
      </c>
      <c r="G375" s="63" t="s">
        <v>270</v>
      </c>
      <c r="H375" s="67" t="s">
        <v>255</v>
      </c>
      <c r="I375" s="35" t="str">
        <f t="shared" si="20"/>
        <v>At least on member of the household Spent some or all of the household savings (30 days) : No, no one in the household did</v>
      </c>
      <c r="J375" s="35" t="str">
        <f t="shared" si="21"/>
        <v>At least on member of the household Spent some or all of the household savings (30 days) : No, no one in the household didPRL</v>
      </c>
      <c r="K375" s="67">
        <v>0.24157303370786501</v>
      </c>
      <c r="L375" s="67">
        <v>0.31460674157303398</v>
      </c>
      <c r="M375" s="67">
        <v>0.147783251231527</v>
      </c>
      <c r="N375" s="67">
        <v>0.119266055045872</v>
      </c>
    </row>
    <row r="376" spans="1:14" x14ac:dyDescent="0.35">
      <c r="A376" s="35" t="s">
        <v>85</v>
      </c>
      <c r="B376" s="35" t="s">
        <v>86</v>
      </c>
      <c r="C376" s="40"/>
      <c r="D376" s="35"/>
      <c r="E376" s="35" t="s">
        <v>10</v>
      </c>
      <c r="F376" s="40" t="s">
        <v>12</v>
      </c>
      <c r="G376" s="63" t="s">
        <v>270</v>
      </c>
      <c r="H376" s="67" t="s">
        <v>65</v>
      </c>
      <c r="I376" s="35" t="str">
        <f t="shared" si="20"/>
        <v>At least on member of the household Spent some or all of the household savings (30 days) : Yes</v>
      </c>
      <c r="J376" s="35" t="str">
        <f t="shared" si="21"/>
        <v>At least on member of the household Spent some or all of the household savings (30 days) : YesPRL</v>
      </c>
      <c r="K376" s="67">
        <v>0.38202247191011202</v>
      </c>
      <c r="L376" s="67">
        <v>0.41573033707865198</v>
      </c>
      <c r="M376" s="67">
        <v>0.62068965517241403</v>
      </c>
      <c r="N376" s="67">
        <v>0.38532110091743099</v>
      </c>
    </row>
    <row r="377" spans="1:14" x14ac:dyDescent="0.35">
      <c r="A377" s="35" t="s">
        <v>85</v>
      </c>
      <c r="B377" s="35" t="s">
        <v>86</v>
      </c>
      <c r="C377" s="40"/>
      <c r="D377" s="35"/>
      <c r="E377" s="35" t="s">
        <v>10</v>
      </c>
      <c r="F377" s="40" t="s">
        <v>11</v>
      </c>
      <c r="G377" s="63" t="s">
        <v>277</v>
      </c>
      <c r="H377" s="67" t="s">
        <v>7</v>
      </c>
      <c r="I377" s="35" t="str">
        <f t="shared" si="20"/>
        <v>At least on member of the household Sold productive assets and/or means of transport (30 days) : Decline to answer</v>
      </c>
      <c r="J377" s="35" t="str">
        <f t="shared" si="21"/>
        <v>At least on member of the household Sold productive assets and/or means of transport (30 days) : Decline to answerLebanese</v>
      </c>
      <c r="K377" s="67"/>
      <c r="L377" s="67">
        <v>2.7339915920178899E-3</v>
      </c>
      <c r="M377" s="67">
        <v>4.6466333398887203E-3</v>
      </c>
      <c r="N377" s="67">
        <v>1.3926923563715101E-3</v>
      </c>
    </row>
    <row r="378" spans="1:14" x14ac:dyDescent="0.35">
      <c r="A378" s="35" t="s">
        <v>85</v>
      </c>
      <c r="B378" s="35" t="s">
        <v>86</v>
      </c>
      <c r="C378" s="40"/>
      <c r="D378" s="35"/>
      <c r="E378" s="35" t="s">
        <v>10</v>
      </c>
      <c r="F378" s="40" t="s">
        <v>11</v>
      </c>
      <c r="G378" s="63" t="s">
        <v>277</v>
      </c>
      <c r="H378" s="67" t="s">
        <v>8</v>
      </c>
      <c r="I378" s="35" t="str">
        <f t="shared" si="20"/>
        <v>At least on member of the household Sold productive assets and/or means of transport (30 days) : Don't know</v>
      </c>
      <c r="J378" s="35" t="str">
        <f t="shared" si="21"/>
        <v>At least on member of the household Sold productive assets and/or means of transport (30 days) : Don't knowLebanese</v>
      </c>
      <c r="K378" s="67">
        <v>1.6334801071377701E-3</v>
      </c>
      <c r="L378" s="67">
        <v>4.0255208515621796E-3</v>
      </c>
      <c r="M378" s="67">
        <v>4.69931902360136E-3</v>
      </c>
      <c r="N378" s="67">
        <v>9.2929550066304901E-4</v>
      </c>
    </row>
    <row r="379" spans="1:14" x14ac:dyDescent="0.35">
      <c r="A379" s="35" t="s">
        <v>85</v>
      </c>
      <c r="B379" s="35" t="s">
        <v>86</v>
      </c>
      <c r="C379" s="40"/>
      <c r="D379" s="35"/>
      <c r="E379" s="35" t="s">
        <v>10</v>
      </c>
      <c r="F379" s="40" t="s">
        <v>11</v>
      </c>
      <c r="G379" s="63" t="s">
        <v>277</v>
      </c>
      <c r="H379" s="67" t="s">
        <v>66</v>
      </c>
      <c r="I379" s="35" t="str">
        <f t="shared" si="20"/>
        <v>At least on member of the household Sold productive assets and/or means of transport (30 days) : Not applicable</v>
      </c>
      <c r="J379" s="35" t="str">
        <f t="shared" si="21"/>
        <v>At least on member of the household Sold productive assets and/or means of transport (30 days) : Not applicableLebanese</v>
      </c>
      <c r="K379" s="67">
        <v>0.28377626319320298</v>
      </c>
      <c r="L379" s="67">
        <v>0.233235780490085</v>
      </c>
      <c r="M379" s="67">
        <v>0.33845346845942398</v>
      </c>
      <c r="N379" s="67">
        <v>0.247284548350265</v>
      </c>
    </row>
    <row r="380" spans="1:14" x14ac:dyDescent="0.35">
      <c r="A380" s="35" t="s">
        <v>85</v>
      </c>
      <c r="B380" s="35" t="s">
        <v>86</v>
      </c>
      <c r="C380" s="40"/>
      <c r="D380" s="35"/>
      <c r="E380" s="35" t="s">
        <v>10</v>
      </c>
      <c r="F380" s="40" t="s">
        <v>11</v>
      </c>
      <c r="G380" s="63" t="s">
        <v>277</v>
      </c>
      <c r="H380" s="67" t="s">
        <v>253</v>
      </c>
      <c r="I380" s="35" t="str">
        <f t="shared" si="20"/>
        <v>At least on member of the household Sold productive assets and/or means of transport (30 days) : No, already did</v>
      </c>
      <c r="J380" s="35" t="str">
        <f t="shared" si="21"/>
        <v>At least on member of the household Sold productive assets and/or means of transport (30 days) : No, already didLebanese</v>
      </c>
      <c r="K380" s="67">
        <v>0.120220922463065</v>
      </c>
      <c r="L380" s="67">
        <v>0.11179306602054601</v>
      </c>
      <c r="M380" s="67">
        <v>7.4974938179585102E-2</v>
      </c>
      <c r="N380" s="67">
        <v>6.8566846439578194E-2</v>
      </c>
    </row>
    <row r="381" spans="1:14" x14ac:dyDescent="0.35">
      <c r="A381" s="35" t="s">
        <v>85</v>
      </c>
      <c r="B381" s="35" t="s">
        <v>86</v>
      </c>
      <c r="C381" s="40"/>
      <c r="D381" s="35"/>
      <c r="E381" s="35" t="s">
        <v>10</v>
      </c>
      <c r="F381" s="40" t="s">
        <v>11</v>
      </c>
      <c r="G381" s="63" t="s">
        <v>277</v>
      </c>
      <c r="H381" s="67" t="s">
        <v>255</v>
      </c>
      <c r="I381" s="35" t="str">
        <f t="shared" si="20"/>
        <v>At least on member of the household Sold productive assets and/or means of transport (30 days) : No, no one in the household did</v>
      </c>
      <c r="J381" s="35" t="str">
        <f t="shared" si="21"/>
        <v>At least on member of the household Sold productive assets and/or means of transport (30 days) : No, no one in the household didLebanese</v>
      </c>
      <c r="K381" s="67">
        <v>0.35785705470205298</v>
      </c>
      <c r="L381" s="67">
        <v>0.47438986894879198</v>
      </c>
      <c r="M381" s="67">
        <v>0.26771509974300201</v>
      </c>
      <c r="N381" s="67">
        <v>0.36555184259650397</v>
      </c>
    </row>
    <row r="382" spans="1:14" x14ac:dyDescent="0.35">
      <c r="A382" s="35" t="s">
        <v>85</v>
      </c>
      <c r="B382" s="35" t="s">
        <v>86</v>
      </c>
      <c r="C382" s="40"/>
      <c r="D382" s="35"/>
      <c r="E382" s="35" t="s">
        <v>10</v>
      </c>
      <c r="F382" s="40" t="s">
        <v>11</v>
      </c>
      <c r="G382" s="63" t="s">
        <v>277</v>
      </c>
      <c r="H382" s="58" t="s">
        <v>65</v>
      </c>
      <c r="I382" s="35" t="str">
        <f t="shared" si="20"/>
        <v>At least on member of the household Sold productive assets and/or means of transport (30 days) : Yes</v>
      </c>
      <c r="J382" s="35" t="str">
        <f t="shared" si="21"/>
        <v>At least on member of the household Sold productive assets and/or means of transport (30 days) : YesLebanese</v>
      </c>
      <c r="K382" s="67">
        <v>0.23651227953454201</v>
      </c>
      <c r="L382" s="67">
        <v>0.17382177209699701</v>
      </c>
      <c r="M382" s="67">
        <v>0.30951054125449901</v>
      </c>
      <c r="N382" s="67">
        <v>0.31627477475661803</v>
      </c>
    </row>
    <row r="383" spans="1:14" x14ac:dyDescent="0.35">
      <c r="A383" s="35" t="s">
        <v>85</v>
      </c>
      <c r="B383" s="35" t="s">
        <v>86</v>
      </c>
      <c r="C383" s="40"/>
      <c r="D383" s="35"/>
      <c r="E383" s="35" t="s">
        <v>10</v>
      </c>
      <c r="F383" s="40" t="s">
        <v>48</v>
      </c>
      <c r="G383" s="63" t="s">
        <v>277</v>
      </c>
      <c r="H383" s="67" t="s">
        <v>7</v>
      </c>
      <c r="I383" s="35" t="str">
        <f t="shared" si="20"/>
        <v>At least on member of the household Sold productive assets and/or means of transport (30 days) : Decline to answer</v>
      </c>
      <c r="J383" s="35" t="str">
        <f t="shared" si="21"/>
        <v>At least on member of the household Sold productive assets and/or means of transport (30 days) : Decline to answerMigrants</v>
      </c>
      <c r="K383" s="67"/>
      <c r="L383" s="67">
        <v>2.6881720430107499E-3</v>
      </c>
      <c r="M383" s="67"/>
      <c r="N383" s="67"/>
    </row>
    <row r="384" spans="1:14" x14ac:dyDescent="0.35">
      <c r="A384" s="35" t="s">
        <v>85</v>
      </c>
      <c r="B384" s="35" t="s">
        <v>86</v>
      </c>
      <c r="C384" s="40"/>
      <c r="D384" s="35"/>
      <c r="E384" s="35" t="s">
        <v>10</v>
      </c>
      <c r="F384" s="40" t="s">
        <v>48</v>
      </c>
      <c r="G384" s="63" t="s">
        <v>277</v>
      </c>
      <c r="H384" s="67" t="s">
        <v>8</v>
      </c>
      <c r="I384" s="35" t="str">
        <f t="shared" si="20"/>
        <v>At least on member of the household Sold productive assets and/or means of transport (30 days) : Don't know</v>
      </c>
      <c r="J384" s="35" t="str">
        <f t="shared" si="21"/>
        <v>At least on member of the household Sold productive assets and/or means of transport (30 days) : Don't knowMigrants</v>
      </c>
      <c r="K384" s="67">
        <v>6.8493150684931503E-3</v>
      </c>
      <c r="L384" s="67">
        <v>2.6881720430107499E-3</v>
      </c>
      <c r="M384" s="67"/>
      <c r="N384" s="67">
        <v>7.4074074074074103E-3</v>
      </c>
    </row>
    <row r="385" spans="1:14" x14ac:dyDescent="0.35">
      <c r="A385" s="35" t="s">
        <v>85</v>
      </c>
      <c r="B385" s="35" t="s">
        <v>86</v>
      </c>
      <c r="C385" s="40"/>
      <c r="D385" s="35"/>
      <c r="E385" s="35" t="s">
        <v>10</v>
      </c>
      <c r="F385" s="40" t="s">
        <v>48</v>
      </c>
      <c r="G385" s="63" t="s">
        <v>277</v>
      </c>
      <c r="H385" s="67" t="s">
        <v>66</v>
      </c>
      <c r="I385" s="35" t="str">
        <f t="shared" si="20"/>
        <v>At least on member of the household Sold productive assets and/or means of transport (30 days) : Not applicable</v>
      </c>
      <c r="J385" s="35" t="str">
        <f t="shared" si="21"/>
        <v>At least on member of the household Sold productive assets and/or means of transport (30 days) : Not applicableMigrants</v>
      </c>
      <c r="K385" s="67">
        <v>0.35616438356164398</v>
      </c>
      <c r="L385" s="67">
        <v>0.31720430107526898</v>
      </c>
      <c r="M385" s="67">
        <v>0.233333333333333</v>
      </c>
      <c r="N385" s="67">
        <v>0.44444444444444398</v>
      </c>
    </row>
    <row r="386" spans="1:14" x14ac:dyDescent="0.35">
      <c r="A386" s="35" t="s">
        <v>85</v>
      </c>
      <c r="B386" s="35" t="s">
        <v>86</v>
      </c>
      <c r="C386" s="40"/>
      <c r="D386" s="35"/>
      <c r="E386" s="35" t="s">
        <v>10</v>
      </c>
      <c r="F386" s="40" t="s">
        <v>48</v>
      </c>
      <c r="G386" s="63" t="s">
        <v>277</v>
      </c>
      <c r="H386" s="67" t="s">
        <v>253</v>
      </c>
      <c r="I386" s="35" t="str">
        <f t="shared" si="20"/>
        <v>At least on member of the household Sold productive assets and/or means of transport (30 days) : No, already did</v>
      </c>
      <c r="J386" s="35" t="str">
        <f t="shared" si="21"/>
        <v>At least on member of the household Sold productive assets and/or means of transport (30 days) : No, already didMigrants</v>
      </c>
      <c r="K386" s="67">
        <v>9.5890410958904104E-2</v>
      </c>
      <c r="L386" s="67">
        <v>4.0322580645161303E-2</v>
      </c>
      <c r="M386" s="67">
        <v>6.6666666666666693E-2</v>
      </c>
      <c r="N386" s="67">
        <v>8.1481481481481502E-2</v>
      </c>
    </row>
    <row r="387" spans="1:14" x14ac:dyDescent="0.35">
      <c r="A387" s="35" t="s">
        <v>85</v>
      </c>
      <c r="B387" s="35" t="s">
        <v>86</v>
      </c>
      <c r="C387" s="40"/>
      <c r="D387" s="35"/>
      <c r="E387" s="35" t="s">
        <v>10</v>
      </c>
      <c r="F387" s="40" t="s">
        <v>48</v>
      </c>
      <c r="G387" s="63" t="s">
        <v>277</v>
      </c>
      <c r="H387" s="67" t="s">
        <v>255</v>
      </c>
      <c r="I387" s="35" t="str">
        <f t="shared" ref="I387:I394" si="22">CONCATENATE(G387,H387)</f>
        <v>At least on member of the household Sold productive assets and/or means of transport (30 days) : No, no one in the household did</v>
      </c>
      <c r="J387" s="35" t="str">
        <f t="shared" ref="J387:J394" si="23">CONCATENATE(G387,H387,F387)</f>
        <v>At least on member of the household Sold productive assets and/or means of transport (30 days) : No, no one in the household didMigrants</v>
      </c>
      <c r="K387" s="67">
        <v>0.48630136986301398</v>
      </c>
      <c r="L387" s="67">
        <v>0.51344086021505397</v>
      </c>
      <c r="M387" s="67">
        <v>0.55000000000000004</v>
      </c>
      <c r="N387" s="67">
        <v>0.41481481481481502</v>
      </c>
    </row>
    <row r="388" spans="1:14" x14ac:dyDescent="0.35">
      <c r="A388" s="35" t="s">
        <v>85</v>
      </c>
      <c r="B388" s="35" t="s">
        <v>86</v>
      </c>
      <c r="C388" s="40"/>
      <c r="D388" s="35"/>
      <c r="E388" s="35" t="s">
        <v>10</v>
      </c>
      <c r="F388" s="40" t="s">
        <v>48</v>
      </c>
      <c r="G388" s="63" t="s">
        <v>277</v>
      </c>
      <c r="H388" s="67" t="s">
        <v>65</v>
      </c>
      <c r="I388" s="35" t="str">
        <f t="shared" si="22"/>
        <v>At least on member of the household Sold productive assets and/or means of transport (30 days) : Yes</v>
      </c>
      <c r="J388" s="35" t="str">
        <f t="shared" si="23"/>
        <v>At least on member of the household Sold productive assets and/or means of transport (30 days) : YesMigrants</v>
      </c>
      <c r="K388" s="67">
        <v>5.4794520547945202E-2</v>
      </c>
      <c r="L388" s="67">
        <v>0.123655913978495</v>
      </c>
      <c r="M388" s="67">
        <v>0.15</v>
      </c>
      <c r="N388" s="67">
        <v>5.1851851851851899E-2</v>
      </c>
    </row>
    <row r="389" spans="1:14" x14ac:dyDescent="0.35">
      <c r="A389" s="35" t="s">
        <v>85</v>
      </c>
      <c r="B389" s="35" t="s">
        <v>86</v>
      </c>
      <c r="C389" s="40"/>
      <c r="D389" s="35"/>
      <c r="E389" s="35" t="s">
        <v>10</v>
      </c>
      <c r="F389" s="40" t="s">
        <v>12</v>
      </c>
      <c r="G389" s="63" t="s">
        <v>277</v>
      </c>
      <c r="H389" s="67" t="s">
        <v>7</v>
      </c>
      <c r="I389" s="35" t="str">
        <f t="shared" si="22"/>
        <v>At least on member of the household Sold productive assets and/or means of transport (30 days) : Decline to answer</v>
      </c>
      <c r="J389" s="35" t="str">
        <f t="shared" si="23"/>
        <v>At least on member of the household Sold productive assets and/or means of transport (30 days) : Decline to answerPRL</v>
      </c>
      <c r="L389" s="67"/>
      <c r="M389" s="67"/>
      <c r="N389" s="67"/>
    </row>
    <row r="390" spans="1:14" x14ac:dyDescent="0.35">
      <c r="A390" s="35" t="s">
        <v>85</v>
      </c>
      <c r="B390" s="35" t="s">
        <v>86</v>
      </c>
      <c r="C390" s="40"/>
      <c r="D390" s="35"/>
      <c r="E390" s="35" t="s">
        <v>10</v>
      </c>
      <c r="F390" s="40" t="s">
        <v>12</v>
      </c>
      <c r="G390" s="63" t="s">
        <v>277</v>
      </c>
      <c r="H390" s="67" t="s">
        <v>8</v>
      </c>
      <c r="I390" s="35" t="str">
        <f t="shared" si="22"/>
        <v>At least on member of the household Sold productive assets and/or means of transport (30 days) : Don't know</v>
      </c>
      <c r="J390" s="35" t="str">
        <f t="shared" si="23"/>
        <v>At least on member of the household Sold productive assets and/or means of transport (30 days) : Don't knowPRL</v>
      </c>
      <c r="K390" s="67"/>
      <c r="L390" s="67"/>
      <c r="M390" s="67"/>
      <c r="N390" s="67"/>
    </row>
    <row r="391" spans="1:14" x14ac:dyDescent="0.35">
      <c r="A391" s="35" t="s">
        <v>85</v>
      </c>
      <c r="B391" s="35" t="s">
        <v>86</v>
      </c>
      <c r="C391" s="40"/>
      <c r="D391" s="35"/>
      <c r="E391" s="35" t="s">
        <v>10</v>
      </c>
      <c r="F391" s="40" t="s">
        <v>12</v>
      </c>
      <c r="G391" s="63" t="s">
        <v>277</v>
      </c>
      <c r="H391" s="67" t="s">
        <v>66</v>
      </c>
      <c r="I391" s="35" t="str">
        <f t="shared" si="22"/>
        <v>At least on member of the household Sold productive assets and/or means of transport (30 days) : Not applicable</v>
      </c>
      <c r="J391" s="35" t="str">
        <f t="shared" si="23"/>
        <v>At least on member of the household Sold productive assets and/or means of transport (30 days) : Not applicablePRL</v>
      </c>
      <c r="K391" s="67">
        <v>0.325842696629214</v>
      </c>
      <c r="L391" s="67">
        <v>0.174157303370786</v>
      </c>
      <c r="M391" s="67">
        <v>0.20689655172413801</v>
      </c>
      <c r="N391" s="67">
        <v>0.394495412844037</v>
      </c>
    </row>
    <row r="392" spans="1:14" x14ac:dyDescent="0.35">
      <c r="A392" s="35" t="s">
        <v>85</v>
      </c>
      <c r="B392" s="35" t="s">
        <v>86</v>
      </c>
      <c r="C392" s="40"/>
      <c r="D392" s="35"/>
      <c r="E392" s="35" t="s">
        <v>10</v>
      </c>
      <c r="F392" s="40" t="s">
        <v>12</v>
      </c>
      <c r="G392" s="63" t="s">
        <v>277</v>
      </c>
      <c r="H392" s="67" t="s">
        <v>253</v>
      </c>
      <c r="I392" s="35" t="str">
        <f t="shared" si="22"/>
        <v>At least on member of the household Sold productive assets and/or means of transport (30 days) : No, already did</v>
      </c>
      <c r="J392" s="35" t="str">
        <f t="shared" si="23"/>
        <v>At least on member of the household Sold productive assets and/or means of transport (30 days) : No, already didPRL</v>
      </c>
      <c r="K392" s="67">
        <v>8.98876404494382E-2</v>
      </c>
      <c r="L392" s="67">
        <v>8.98876404494382E-2</v>
      </c>
      <c r="M392" s="67">
        <v>0.10344827586206901</v>
      </c>
      <c r="N392" s="67">
        <v>0.12844036697247699</v>
      </c>
    </row>
    <row r="393" spans="1:14" x14ac:dyDescent="0.35">
      <c r="A393" s="35" t="s">
        <v>85</v>
      </c>
      <c r="B393" s="35" t="s">
        <v>86</v>
      </c>
      <c r="C393" s="40"/>
      <c r="D393" s="35"/>
      <c r="E393" s="35" t="s">
        <v>10</v>
      </c>
      <c r="F393" s="40" t="s">
        <v>12</v>
      </c>
      <c r="G393" s="63" t="s">
        <v>277</v>
      </c>
      <c r="H393" s="67" t="s">
        <v>255</v>
      </c>
      <c r="I393" s="35" t="str">
        <f t="shared" si="22"/>
        <v>At least on member of the household Sold productive assets and/or means of transport (30 days) : No, no one in the household did</v>
      </c>
      <c r="J393" s="35" t="str">
        <f t="shared" si="23"/>
        <v>At least on member of the household Sold productive assets and/or means of transport (30 days) : No, no one in the household didPRL</v>
      </c>
      <c r="K393" s="67">
        <v>0.398876404494382</v>
      </c>
      <c r="L393" s="67">
        <v>0.49438202247190999</v>
      </c>
      <c r="M393" s="67">
        <v>0.42364532019704398</v>
      </c>
      <c r="N393" s="67">
        <v>0.23853211009174299</v>
      </c>
    </row>
    <row r="394" spans="1:14" x14ac:dyDescent="0.35">
      <c r="A394" s="35" t="s">
        <v>85</v>
      </c>
      <c r="B394" s="35" t="s">
        <v>86</v>
      </c>
      <c r="C394" s="40"/>
      <c r="D394" s="35"/>
      <c r="E394" s="35" t="s">
        <v>10</v>
      </c>
      <c r="F394" s="40" t="s">
        <v>12</v>
      </c>
      <c r="G394" s="63" t="s">
        <v>277</v>
      </c>
      <c r="H394" s="67" t="s">
        <v>65</v>
      </c>
      <c r="I394" s="35" t="str">
        <f t="shared" si="22"/>
        <v>At least on member of the household Sold productive assets and/or means of transport (30 days) : Yes</v>
      </c>
      <c r="J394" s="35" t="str">
        <f t="shared" si="23"/>
        <v>At least on member of the household Sold productive assets and/or means of transport (30 days) : YesPRL</v>
      </c>
      <c r="K394" s="67">
        <v>0.185393258426966</v>
      </c>
      <c r="L394" s="67">
        <v>0.24157303370786501</v>
      </c>
      <c r="M394" s="67">
        <v>0.266009852216749</v>
      </c>
      <c r="N394" s="67">
        <v>0.23853211009174299</v>
      </c>
    </row>
    <row r="395" spans="1:14" x14ac:dyDescent="0.35">
      <c r="A395" s="35" t="s">
        <v>85</v>
      </c>
      <c r="B395" s="35" t="s">
        <v>86</v>
      </c>
      <c r="C395" s="40"/>
      <c r="D395" s="35"/>
      <c r="E395" s="40"/>
      <c r="F395" s="40"/>
      <c r="G395" s="40"/>
      <c r="H395" s="67"/>
      <c r="I395" s="35" t="str">
        <f t="shared" ref="I395:I444" si="24">CONCATENATE(G395,H395)</f>
        <v/>
      </c>
      <c r="J395" s="35" t="str">
        <f t="shared" ref="J395:J444" si="25">CONCATENATE(G395,H395,F395)</f>
        <v/>
      </c>
    </row>
    <row r="396" spans="1:14" x14ac:dyDescent="0.35">
      <c r="I396" s="35" t="str">
        <f t="shared" si="24"/>
        <v/>
      </c>
      <c r="J396" s="35" t="str">
        <f t="shared" si="25"/>
        <v/>
      </c>
    </row>
    <row r="397" spans="1:14" x14ac:dyDescent="0.35">
      <c r="I397" s="35" t="str">
        <f t="shared" si="24"/>
        <v/>
      </c>
      <c r="J397" s="35" t="str">
        <f t="shared" si="25"/>
        <v/>
      </c>
    </row>
    <row r="398" spans="1:14" x14ac:dyDescent="0.35">
      <c r="I398" s="35" t="str">
        <f t="shared" si="24"/>
        <v/>
      </c>
      <c r="J398" s="35" t="str">
        <f t="shared" si="25"/>
        <v/>
      </c>
    </row>
    <row r="399" spans="1:14" x14ac:dyDescent="0.35">
      <c r="I399" s="35" t="str">
        <f t="shared" si="24"/>
        <v/>
      </c>
      <c r="J399" s="35" t="str">
        <f t="shared" si="25"/>
        <v/>
      </c>
    </row>
    <row r="400" spans="1:14" x14ac:dyDescent="0.35">
      <c r="I400" s="35" t="str">
        <f t="shared" si="24"/>
        <v/>
      </c>
      <c r="J400" s="35" t="str">
        <f t="shared" si="25"/>
        <v/>
      </c>
    </row>
    <row r="401" spans="9:10" x14ac:dyDescent="0.35">
      <c r="I401" s="35" t="str">
        <f t="shared" si="24"/>
        <v/>
      </c>
      <c r="J401" s="35" t="str">
        <f t="shared" si="25"/>
        <v/>
      </c>
    </row>
    <row r="402" spans="9:10" x14ac:dyDescent="0.35">
      <c r="I402" s="35" t="str">
        <f t="shared" si="24"/>
        <v/>
      </c>
      <c r="J402" s="35" t="str">
        <f t="shared" si="25"/>
        <v/>
      </c>
    </row>
    <row r="403" spans="9:10" x14ac:dyDescent="0.35">
      <c r="I403" s="35" t="str">
        <f t="shared" si="24"/>
        <v/>
      </c>
      <c r="J403" s="35" t="str">
        <f t="shared" si="25"/>
        <v/>
      </c>
    </row>
    <row r="404" spans="9:10" x14ac:dyDescent="0.35">
      <c r="I404" s="35" t="str">
        <f t="shared" si="24"/>
        <v/>
      </c>
      <c r="J404" s="35" t="str">
        <f t="shared" si="25"/>
        <v/>
      </c>
    </row>
    <row r="405" spans="9:10" x14ac:dyDescent="0.35">
      <c r="I405" s="35" t="str">
        <f t="shared" si="24"/>
        <v/>
      </c>
      <c r="J405" s="35" t="str">
        <f t="shared" si="25"/>
        <v/>
      </c>
    </row>
    <row r="406" spans="9:10" x14ac:dyDescent="0.35">
      <c r="I406" s="35" t="str">
        <f t="shared" si="24"/>
        <v/>
      </c>
      <c r="J406" s="35" t="str">
        <f t="shared" si="25"/>
        <v/>
      </c>
    </row>
    <row r="407" spans="9:10" x14ac:dyDescent="0.35">
      <c r="I407" s="35" t="str">
        <f t="shared" si="24"/>
        <v/>
      </c>
      <c r="J407" s="35" t="str">
        <f t="shared" si="25"/>
        <v/>
      </c>
    </row>
    <row r="408" spans="9:10" x14ac:dyDescent="0.35">
      <c r="I408" s="35" t="str">
        <f t="shared" si="24"/>
        <v/>
      </c>
      <c r="J408" s="35" t="str">
        <f t="shared" si="25"/>
        <v/>
      </c>
    </row>
    <row r="409" spans="9:10" x14ac:dyDescent="0.35">
      <c r="I409" s="35" t="str">
        <f t="shared" si="24"/>
        <v/>
      </c>
      <c r="J409" s="35" t="str">
        <f t="shared" si="25"/>
        <v/>
      </c>
    </row>
    <row r="410" spans="9:10" x14ac:dyDescent="0.35">
      <c r="I410" s="35" t="str">
        <f t="shared" si="24"/>
        <v/>
      </c>
      <c r="J410" s="35" t="str">
        <f t="shared" si="25"/>
        <v/>
      </c>
    </row>
    <row r="411" spans="9:10" x14ac:dyDescent="0.35">
      <c r="I411" s="35" t="str">
        <f t="shared" si="24"/>
        <v/>
      </c>
      <c r="J411" s="35" t="str">
        <f t="shared" si="25"/>
        <v/>
      </c>
    </row>
    <row r="412" spans="9:10" x14ac:dyDescent="0.35">
      <c r="I412" s="35" t="str">
        <f t="shared" si="24"/>
        <v/>
      </c>
      <c r="J412" s="35" t="str">
        <f t="shared" si="25"/>
        <v/>
      </c>
    </row>
    <row r="413" spans="9:10" x14ac:dyDescent="0.35">
      <c r="I413" s="35" t="str">
        <f t="shared" si="24"/>
        <v/>
      </c>
      <c r="J413" s="35" t="str">
        <f t="shared" si="25"/>
        <v/>
      </c>
    </row>
    <row r="414" spans="9:10" x14ac:dyDescent="0.35">
      <c r="I414" s="35" t="str">
        <f t="shared" si="24"/>
        <v/>
      </c>
      <c r="J414" s="35" t="str">
        <f t="shared" si="25"/>
        <v/>
      </c>
    </row>
    <row r="415" spans="9:10" x14ac:dyDescent="0.35">
      <c r="I415" s="35" t="str">
        <f t="shared" si="24"/>
        <v/>
      </c>
      <c r="J415" s="35" t="str">
        <f t="shared" si="25"/>
        <v/>
      </c>
    </row>
    <row r="416" spans="9:10" x14ac:dyDescent="0.35">
      <c r="I416" s="35" t="str">
        <f t="shared" si="24"/>
        <v/>
      </c>
      <c r="J416" s="35" t="str">
        <f t="shared" si="25"/>
        <v/>
      </c>
    </row>
    <row r="417" spans="9:10" x14ac:dyDescent="0.35">
      <c r="I417" s="35" t="str">
        <f t="shared" si="24"/>
        <v/>
      </c>
      <c r="J417" s="35" t="str">
        <f t="shared" si="25"/>
        <v/>
      </c>
    </row>
    <row r="418" spans="9:10" x14ac:dyDescent="0.35">
      <c r="I418" s="35" t="str">
        <f t="shared" si="24"/>
        <v/>
      </c>
      <c r="J418" s="35" t="str">
        <f t="shared" si="25"/>
        <v/>
      </c>
    </row>
    <row r="419" spans="9:10" x14ac:dyDescent="0.35">
      <c r="I419" s="35" t="str">
        <f t="shared" si="24"/>
        <v/>
      </c>
      <c r="J419" s="35" t="str">
        <f t="shared" si="25"/>
        <v/>
      </c>
    </row>
    <row r="420" spans="9:10" x14ac:dyDescent="0.35">
      <c r="I420" s="35" t="str">
        <f t="shared" si="24"/>
        <v/>
      </c>
      <c r="J420" s="35" t="str">
        <f t="shared" si="25"/>
        <v/>
      </c>
    </row>
    <row r="421" spans="9:10" x14ac:dyDescent="0.35">
      <c r="I421" s="35" t="str">
        <f t="shared" si="24"/>
        <v/>
      </c>
      <c r="J421" s="35" t="str">
        <f t="shared" si="25"/>
        <v/>
      </c>
    </row>
    <row r="422" spans="9:10" x14ac:dyDescent="0.35">
      <c r="I422" s="35" t="str">
        <f t="shared" si="24"/>
        <v/>
      </c>
      <c r="J422" s="35" t="str">
        <f t="shared" si="25"/>
        <v/>
      </c>
    </row>
    <row r="423" spans="9:10" x14ac:dyDescent="0.35">
      <c r="I423" s="35" t="str">
        <f t="shared" si="24"/>
        <v/>
      </c>
      <c r="J423" s="35" t="str">
        <f t="shared" si="25"/>
        <v/>
      </c>
    </row>
    <row r="424" spans="9:10" x14ac:dyDescent="0.35">
      <c r="I424" s="35" t="str">
        <f t="shared" si="24"/>
        <v/>
      </c>
      <c r="J424" s="35" t="str">
        <f t="shared" si="25"/>
        <v/>
      </c>
    </row>
    <row r="425" spans="9:10" x14ac:dyDescent="0.35">
      <c r="I425" s="35" t="str">
        <f t="shared" si="24"/>
        <v/>
      </c>
      <c r="J425" s="35" t="str">
        <f t="shared" si="25"/>
        <v/>
      </c>
    </row>
    <row r="426" spans="9:10" x14ac:dyDescent="0.35">
      <c r="I426" s="35" t="str">
        <f t="shared" si="24"/>
        <v/>
      </c>
      <c r="J426" s="35" t="str">
        <f t="shared" si="25"/>
        <v/>
      </c>
    </row>
    <row r="427" spans="9:10" x14ac:dyDescent="0.35">
      <c r="I427" s="35" t="str">
        <f t="shared" si="24"/>
        <v/>
      </c>
      <c r="J427" s="35" t="str">
        <f t="shared" si="25"/>
        <v/>
      </c>
    </row>
    <row r="428" spans="9:10" x14ac:dyDescent="0.35">
      <c r="I428" s="35" t="str">
        <f t="shared" si="24"/>
        <v/>
      </c>
      <c r="J428" s="35" t="str">
        <f t="shared" si="25"/>
        <v/>
      </c>
    </row>
    <row r="429" spans="9:10" x14ac:dyDescent="0.35">
      <c r="I429" s="35" t="str">
        <f t="shared" si="24"/>
        <v/>
      </c>
      <c r="J429" s="35" t="str">
        <f t="shared" si="25"/>
        <v/>
      </c>
    </row>
    <row r="430" spans="9:10" x14ac:dyDescent="0.35">
      <c r="I430" s="35" t="str">
        <f t="shared" si="24"/>
        <v/>
      </c>
      <c r="J430" s="35" t="str">
        <f t="shared" si="25"/>
        <v/>
      </c>
    </row>
    <row r="431" spans="9:10" x14ac:dyDescent="0.35">
      <c r="I431" s="35" t="str">
        <f t="shared" si="24"/>
        <v/>
      </c>
      <c r="J431" s="35" t="str">
        <f t="shared" si="25"/>
        <v/>
      </c>
    </row>
    <row r="432" spans="9:10" x14ac:dyDescent="0.35">
      <c r="I432" s="35" t="str">
        <f t="shared" si="24"/>
        <v/>
      </c>
      <c r="J432" s="35" t="str">
        <f t="shared" si="25"/>
        <v/>
      </c>
    </row>
    <row r="433" spans="9:10" x14ac:dyDescent="0.35">
      <c r="I433" s="35" t="str">
        <f t="shared" si="24"/>
        <v/>
      </c>
      <c r="J433" s="35" t="str">
        <f t="shared" si="25"/>
        <v/>
      </c>
    </row>
    <row r="434" spans="9:10" x14ac:dyDescent="0.35">
      <c r="I434" s="35" t="str">
        <f t="shared" si="24"/>
        <v/>
      </c>
      <c r="J434" s="35" t="str">
        <f t="shared" si="25"/>
        <v/>
      </c>
    </row>
    <row r="435" spans="9:10" x14ac:dyDescent="0.35">
      <c r="I435" s="35" t="str">
        <f t="shared" si="24"/>
        <v/>
      </c>
      <c r="J435" s="35" t="str">
        <f t="shared" si="25"/>
        <v/>
      </c>
    </row>
    <row r="436" spans="9:10" x14ac:dyDescent="0.35">
      <c r="I436" s="35" t="str">
        <f t="shared" si="24"/>
        <v/>
      </c>
      <c r="J436" s="35" t="str">
        <f t="shared" si="25"/>
        <v/>
      </c>
    </row>
    <row r="437" spans="9:10" x14ac:dyDescent="0.35">
      <c r="I437" s="35" t="str">
        <f t="shared" si="24"/>
        <v/>
      </c>
      <c r="J437" s="35" t="str">
        <f t="shared" si="25"/>
        <v/>
      </c>
    </row>
    <row r="438" spans="9:10" x14ac:dyDescent="0.35">
      <c r="I438" s="35" t="str">
        <f t="shared" si="24"/>
        <v/>
      </c>
      <c r="J438" s="35" t="str">
        <f t="shared" si="25"/>
        <v/>
      </c>
    </row>
    <row r="439" spans="9:10" x14ac:dyDescent="0.35">
      <c r="I439" s="35" t="str">
        <f t="shared" si="24"/>
        <v/>
      </c>
      <c r="J439" s="35" t="str">
        <f t="shared" si="25"/>
        <v/>
      </c>
    </row>
    <row r="440" spans="9:10" x14ac:dyDescent="0.35">
      <c r="I440" s="35" t="str">
        <f t="shared" si="24"/>
        <v/>
      </c>
      <c r="J440" s="35" t="str">
        <f t="shared" si="25"/>
        <v/>
      </c>
    </row>
    <row r="441" spans="9:10" x14ac:dyDescent="0.35">
      <c r="I441" s="35" t="str">
        <f t="shared" si="24"/>
        <v/>
      </c>
      <c r="J441" s="35" t="str">
        <f t="shared" si="25"/>
        <v/>
      </c>
    </row>
    <row r="442" spans="9:10" x14ac:dyDescent="0.35">
      <c r="I442" s="35" t="str">
        <f t="shared" si="24"/>
        <v/>
      </c>
      <c r="J442" s="35" t="str">
        <f t="shared" si="25"/>
        <v/>
      </c>
    </row>
    <row r="443" spans="9:10" x14ac:dyDescent="0.35">
      <c r="I443" s="35" t="str">
        <f t="shared" si="24"/>
        <v/>
      </c>
      <c r="J443" s="35" t="str">
        <f t="shared" si="25"/>
        <v/>
      </c>
    </row>
    <row r="444" spans="9:10" x14ac:dyDescent="0.35">
      <c r="I444" s="35" t="str">
        <f t="shared" si="24"/>
        <v/>
      </c>
      <c r="J444" s="35" t="str">
        <f t="shared" si="25"/>
        <v/>
      </c>
    </row>
    <row r="445" spans="9:10" x14ac:dyDescent="0.35">
      <c r="I445" s="35" t="str">
        <f t="shared" ref="I445:I458" si="26">CONCATENATE(G445,H445)</f>
        <v/>
      </c>
      <c r="J445" s="35" t="str">
        <f t="shared" ref="J445:J458" si="27">CONCATENATE(G445,H445,F445)</f>
        <v/>
      </c>
    </row>
    <row r="446" spans="9:10" x14ac:dyDescent="0.35">
      <c r="I446" s="35" t="str">
        <f t="shared" si="26"/>
        <v/>
      </c>
      <c r="J446" s="35" t="str">
        <f t="shared" si="27"/>
        <v/>
      </c>
    </row>
    <row r="447" spans="9:10" x14ac:dyDescent="0.35">
      <c r="I447" s="35" t="str">
        <f t="shared" si="26"/>
        <v/>
      </c>
      <c r="J447" s="35" t="str">
        <f t="shared" si="27"/>
        <v/>
      </c>
    </row>
    <row r="448" spans="9:10" x14ac:dyDescent="0.35">
      <c r="I448" s="35" t="str">
        <f t="shared" si="26"/>
        <v/>
      </c>
      <c r="J448" s="35" t="str">
        <f t="shared" si="27"/>
        <v/>
      </c>
    </row>
    <row r="449" spans="9:10" x14ac:dyDescent="0.35">
      <c r="I449" s="35" t="str">
        <f t="shared" si="26"/>
        <v/>
      </c>
      <c r="J449" s="35" t="str">
        <f t="shared" si="27"/>
        <v/>
      </c>
    </row>
    <row r="450" spans="9:10" x14ac:dyDescent="0.35">
      <c r="I450" s="35" t="str">
        <f t="shared" si="26"/>
        <v/>
      </c>
      <c r="J450" s="35" t="str">
        <f t="shared" si="27"/>
        <v/>
      </c>
    </row>
    <row r="451" spans="9:10" x14ac:dyDescent="0.35">
      <c r="I451" s="35" t="str">
        <f t="shared" si="26"/>
        <v/>
      </c>
      <c r="J451" s="35" t="str">
        <f t="shared" si="27"/>
        <v/>
      </c>
    </row>
    <row r="452" spans="9:10" x14ac:dyDescent="0.35">
      <c r="I452" s="35" t="str">
        <f t="shared" si="26"/>
        <v/>
      </c>
      <c r="J452" s="35" t="str">
        <f t="shared" si="27"/>
        <v/>
      </c>
    </row>
    <row r="453" spans="9:10" x14ac:dyDescent="0.35">
      <c r="I453" s="35" t="str">
        <f t="shared" si="26"/>
        <v/>
      </c>
      <c r="J453" s="35" t="str">
        <f t="shared" si="27"/>
        <v/>
      </c>
    </row>
    <row r="454" spans="9:10" x14ac:dyDescent="0.35">
      <c r="I454" s="35" t="str">
        <f t="shared" si="26"/>
        <v/>
      </c>
      <c r="J454" s="35" t="str">
        <f t="shared" si="27"/>
        <v/>
      </c>
    </row>
    <row r="455" spans="9:10" x14ac:dyDescent="0.35">
      <c r="I455" s="35" t="str">
        <f t="shared" si="26"/>
        <v/>
      </c>
      <c r="J455" s="35" t="str">
        <f t="shared" si="27"/>
        <v/>
      </c>
    </row>
    <row r="456" spans="9:10" x14ac:dyDescent="0.35">
      <c r="I456" s="35" t="str">
        <f t="shared" si="26"/>
        <v/>
      </c>
      <c r="J456" s="35" t="str">
        <f t="shared" si="27"/>
        <v/>
      </c>
    </row>
    <row r="457" spans="9:10" x14ac:dyDescent="0.35">
      <c r="I457" s="35" t="str">
        <f t="shared" si="26"/>
        <v/>
      </c>
      <c r="J457" s="35" t="str">
        <f t="shared" si="27"/>
        <v/>
      </c>
    </row>
    <row r="458" spans="9:10" x14ac:dyDescent="0.35">
      <c r="I458" s="35" t="str">
        <f t="shared" si="26"/>
        <v/>
      </c>
      <c r="J458" s="35" t="str">
        <f t="shared" si="27"/>
        <v/>
      </c>
    </row>
  </sheetData>
  <autoFilter ref="A1:Q458" xr:uid="{00000000-0009-0000-0000-00000500000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139"/>
  <sheetViews>
    <sheetView zoomScale="61" workbookViewId="0">
      <pane ySplit="1" topLeftCell="A99" activePane="bottomLeft" state="frozen"/>
      <selection pane="bottomLeft" activeCell="AH129" sqref="AH129:AH132"/>
    </sheetView>
  </sheetViews>
  <sheetFormatPr defaultColWidth="8.90625" defaultRowHeight="14.5" x14ac:dyDescent="0.35"/>
  <cols>
    <col min="10" max="10" width="50.81640625" customWidth="1"/>
  </cols>
  <sheetData>
    <row r="1" spans="1:34" s="1" customFormat="1" x14ac:dyDescent="0.35">
      <c r="A1" s="1" t="s">
        <v>40</v>
      </c>
      <c r="B1" s="1" t="s">
        <v>41</v>
      </c>
      <c r="C1" s="1" t="s">
        <v>42</v>
      </c>
      <c r="D1" s="1" t="s">
        <v>43</v>
      </c>
      <c r="E1" s="1" t="s">
        <v>0</v>
      </c>
      <c r="F1" s="1" t="s">
        <v>44</v>
      </c>
      <c r="G1" s="1" t="s">
        <v>45</v>
      </c>
      <c r="H1" s="1" t="s">
        <v>46</v>
      </c>
      <c r="I1" s="1" t="s">
        <v>47</v>
      </c>
      <c r="J1" s="2" t="s">
        <v>1</v>
      </c>
      <c r="K1" s="74" t="s">
        <v>78</v>
      </c>
      <c r="L1" s="74" t="s">
        <v>72</v>
      </c>
      <c r="M1" s="74" t="s">
        <v>50</v>
      </c>
      <c r="N1" s="74" t="s">
        <v>51</v>
      </c>
      <c r="O1" s="74" t="s">
        <v>69</v>
      </c>
      <c r="P1" s="74" t="s">
        <v>57</v>
      </c>
      <c r="Q1" s="74" t="s">
        <v>79</v>
      </c>
      <c r="R1" s="74" t="s">
        <v>75</v>
      </c>
      <c r="S1" s="74" t="s">
        <v>58</v>
      </c>
      <c r="T1" s="74" t="s">
        <v>49</v>
      </c>
      <c r="U1" s="74" t="s">
        <v>52</v>
      </c>
      <c r="V1" s="74" t="s">
        <v>80</v>
      </c>
      <c r="W1" s="74" t="s">
        <v>71</v>
      </c>
      <c r="X1" s="74" t="s">
        <v>56</v>
      </c>
      <c r="Y1" s="74" t="s">
        <v>73</v>
      </c>
      <c r="Z1" s="74" t="s">
        <v>55</v>
      </c>
      <c r="AA1" s="74" t="s">
        <v>53</v>
      </c>
      <c r="AB1" s="74" t="s">
        <v>68</v>
      </c>
      <c r="AC1" s="74" t="s">
        <v>74</v>
      </c>
      <c r="AD1" s="74" t="s">
        <v>77</v>
      </c>
      <c r="AE1" s="74" t="s">
        <v>54</v>
      </c>
      <c r="AF1" s="74" t="s">
        <v>59</v>
      </c>
      <c r="AG1" s="74" t="s">
        <v>70</v>
      </c>
      <c r="AH1" s="74" t="s">
        <v>76</v>
      </c>
    </row>
    <row r="2" spans="1:34" x14ac:dyDescent="0.35">
      <c r="A2" s="35" t="s">
        <v>67</v>
      </c>
      <c r="B2" s="35" t="s">
        <v>86</v>
      </c>
      <c r="C2" s="35" t="s">
        <v>95</v>
      </c>
      <c r="D2" s="35"/>
      <c r="E2" s="35" t="s">
        <v>10</v>
      </c>
      <c r="F2" s="35" t="s">
        <v>11</v>
      </c>
      <c r="G2" s="35" t="s">
        <v>87</v>
      </c>
      <c r="H2" s="36" t="s">
        <v>88</v>
      </c>
      <c r="I2" t="str">
        <f>CONCATENATE(G2,H2)</f>
        <v>Category of food consumption score : Acceptable</v>
      </c>
      <c r="J2" t="str">
        <f>CONCATENATE(G2,H2,F2)</f>
        <v>Category of food consumption score : AcceptableLebanese</v>
      </c>
      <c r="K2" s="58">
        <v>0.57201646090534997</v>
      </c>
      <c r="L2" s="58">
        <v>0.54901960784313697</v>
      </c>
      <c r="M2" s="58">
        <v>0.29605263157894701</v>
      </c>
      <c r="N2" s="58">
        <v>0.70625000000000004</v>
      </c>
      <c r="O2" s="58">
        <v>0.65100671140939603</v>
      </c>
      <c r="P2" s="58">
        <v>0.31674208144796401</v>
      </c>
      <c r="Q2" s="58">
        <v>0.63522012578616405</v>
      </c>
      <c r="R2" s="58">
        <v>0.71341463414634199</v>
      </c>
      <c r="S2" s="58">
        <v>0.55497382198952905</v>
      </c>
      <c r="T2" s="58">
        <v>0.68571428571428605</v>
      </c>
      <c r="U2" s="58">
        <v>0.48951048951048998</v>
      </c>
      <c r="V2" s="58">
        <v>0.52795031055900599</v>
      </c>
      <c r="W2" s="58">
        <v>0.57324840764331197</v>
      </c>
      <c r="X2" s="58">
        <v>0.81720430107526898</v>
      </c>
      <c r="Y2" s="58">
        <v>0.46113989637305702</v>
      </c>
      <c r="Z2" s="58">
        <v>0.73509933774834402</v>
      </c>
      <c r="AA2" s="58">
        <v>0.49438202247190999</v>
      </c>
      <c r="AB2" s="58">
        <v>0.57211538461538503</v>
      </c>
      <c r="AC2" s="58">
        <v>0.75</v>
      </c>
      <c r="AD2" s="58">
        <v>0.59602649006622499</v>
      </c>
      <c r="AE2" s="58">
        <v>0.49637681159420299</v>
      </c>
      <c r="AF2" s="58">
        <v>0.816455696202532</v>
      </c>
      <c r="AG2" s="58">
        <v>0.64864864864864902</v>
      </c>
      <c r="AH2" s="58">
        <v>0.61165048543689304</v>
      </c>
    </row>
    <row r="3" spans="1:34" x14ac:dyDescent="0.35">
      <c r="A3" s="35" t="s">
        <v>67</v>
      </c>
      <c r="B3" s="35" t="s">
        <v>86</v>
      </c>
      <c r="C3" s="35" t="s">
        <v>95</v>
      </c>
      <c r="D3" s="35"/>
      <c r="E3" s="35" t="s">
        <v>10</v>
      </c>
      <c r="F3" s="35" t="s">
        <v>11</v>
      </c>
      <c r="G3" s="35" t="s">
        <v>87</v>
      </c>
      <c r="H3" s="36" t="s">
        <v>89</v>
      </c>
      <c r="I3" t="str">
        <f t="shared" ref="I3:I66" si="0">CONCATENATE(G3,H3)</f>
        <v>Category of food consumption score : Borderline</v>
      </c>
      <c r="J3" t="str">
        <f t="shared" ref="J3:J66" si="1">CONCATENATE(G3,H3,F3)</f>
        <v>Category of food consumption score : BorderlineLebanese</v>
      </c>
      <c r="K3" s="58">
        <v>0.27160493827160498</v>
      </c>
      <c r="L3" s="58">
        <v>0.19607843137254899</v>
      </c>
      <c r="M3" s="58">
        <v>0.32894736842105299</v>
      </c>
      <c r="N3" s="58">
        <v>0.203125</v>
      </c>
      <c r="O3" s="58">
        <v>0.24832214765100699</v>
      </c>
      <c r="P3" s="58">
        <v>0.30316742081448</v>
      </c>
      <c r="Q3" s="58">
        <v>0.19496855345912001</v>
      </c>
      <c r="R3" s="58">
        <v>0.19512195121951201</v>
      </c>
      <c r="S3" s="58">
        <v>0.267015706806283</v>
      </c>
      <c r="T3" s="58">
        <v>0.22857142857142901</v>
      </c>
      <c r="U3" s="58">
        <v>0.27272727272727298</v>
      </c>
      <c r="V3" s="58">
        <v>0.217391304347826</v>
      </c>
      <c r="W3" s="58">
        <v>0.273885350318471</v>
      </c>
      <c r="X3" s="58">
        <v>0.14516129032258099</v>
      </c>
      <c r="Y3" s="58">
        <v>0.341968911917098</v>
      </c>
      <c r="Z3" s="58">
        <v>0.19867549668874199</v>
      </c>
      <c r="AA3" s="58">
        <v>0.38764044943820197</v>
      </c>
      <c r="AB3" s="58">
        <v>0.33653846153846201</v>
      </c>
      <c r="AC3" s="58">
        <v>0.18292682926829301</v>
      </c>
      <c r="AD3" s="58">
        <v>0.17880794701986799</v>
      </c>
      <c r="AE3" s="58">
        <v>0.34782608695652201</v>
      </c>
      <c r="AF3" s="58">
        <v>8.8607594936708903E-2</v>
      </c>
      <c r="AG3" s="58">
        <v>0.20720720720720701</v>
      </c>
      <c r="AH3" s="58">
        <v>0.25242718446601897</v>
      </c>
    </row>
    <row r="4" spans="1:34" x14ac:dyDescent="0.35">
      <c r="A4" s="35" t="s">
        <v>67</v>
      </c>
      <c r="B4" s="35" t="s">
        <v>86</v>
      </c>
      <c r="C4" s="35" t="s">
        <v>95</v>
      </c>
      <c r="D4" s="35"/>
      <c r="E4" s="35" t="s">
        <v>10</v>
      </c>
      <c r="F4" s="35" t="s">
        <v>11</v>
      </c>
      <c r="G4" s="35" t="s">
        <v>87</v>
      </c>
      <c r="H4" s="36" t="s">
        <v>90</v>
      </c>
      <c r="I4" t="str">
        <f t="shared" si="0"/>
        <v>Category of food consumption score : Poor</v>
      </c>
      <c r="J4" t="str">
        <f t="shared" si="1"/>
        <v>Category of food consumption score : PoorLebanese</v>
      </c>
      <c r="K4" s="58">
        <v>0.156378600823045</v>
      </c>
      <c r="L4" s="58">
        <v>0.25490196078431399</v>
      </c>
      <c r="M4" s="58">
        <v>0.375</v>
      </c>
      <c r="N4" s="58">
        <v>9.0624999999999997E-2</v>
      </c>
      <c r="O4" s="58">
        <v>0.100671140939597</v>
      </c>
      <c r="P4" s="58">
        <v>0.38009049773755699</v>
      </c>
      <c r="Q4" s="58">
        <v>0.169811320754717</v>
      </c>
      <c r="R4" s="58">
        <v>9.1463414634146298E-2</v>
      </c>
      <c r="S4" s="58">
        <v>0.178010471204189</v>
      </c>
      <c r="T4" s="58">
        <v>8.5714285714285701E-2</v>
      </c>
      <c r="U4" s="58">
        <v>0.23776223776223801</v>
      </c>
      <c r="V4" s="58">
        <v>0.25465838509316802</v>
      </c>
      <c r="W4" s="58">
        <v>0.152866242038217</v>
      </c>
      <c r="X4" s="58">
        <v>3.7634408602150497E-2</v>
      </c>
      <c r="Y4" s="58">
        <v>0.19689119170984501</v>
      </c>
      <c r="Z4" s="58">
        <v>6.6225165562913899E-2</v>
      </c>
      <c r="AA4" s="58">
        <v>0.117977528089888</v>
      </c>
      <c r="AB4" s="58">
        <v>9.1346153846153896E-2</v>
      </c>
      <c r="AC4" s="58">
        <v>6.7073170731707293E-2</v>
      </c>
      <c r="AD4" s="58">
        <v>0.22516556291390699</v>
      </c>
      <c r="AE4" s="58">
        <v>0.155797101449275</v>
      </c>
      <c r="AF4" s="58">
        <v>9.49367088607595E-2</v>
      </c>
      <c r="AG4" s="58">
        <v>0.144144144144144</v>
      </c>
      <c r="AH4" s="58">
        <v>0.13592233009708701</v>
      </c>
    </row>
    <row r="5" spans="1:34" x14ac:dyDescent="0.35">
      <c r="A5" s="35" t="s">
        <v>67</v>
      </c>
      <c r="B5" s="35" t="s">
        <v>86</v>
      </c>
      <c r="C5" s="35"/>
      <c r="D5" s="35"/>
      <c r="E5" s="35" t="s">
        <v>10</v>
      </c>
      <c r="F5" s="35" t="s">
        <v>11</v>
      </c>
      <c r="G5" s="36" t="s">
        <v>99</v>
      </c>
      <c r="H5" s="58" t="s">
        <v>96</v>
      </c>
      <c r="I5" t="str">
        <f t="shared" si="0"/>
        <v>Hunger due to lack of food : Little to no hunger in the household (0-1)</v>
      </c>
      <c r="J5" t="str">
        <f t="shared" si="1"/>
        <v>Hunger due to lack of food : Little to no hunger in the household (0-1)Lebanese</v>
      </c>
      <c r="K5" s="58">
        <v>0.82304526748971196</v>
      </c>
      <c r="L5" s="58">
        <v>0.83660130718954295</v>
      </c>
      <c r="M5" s="58">
        <v>0.65789473684210498</v>
      </c>
      <c r="N5" s="58">
        <v>0.86562499999999998</v>
      </c>
      <c r="O5" s="58">
        <v>0.90604026845637597</v>
      </c>
      <c r="P5" s="58">
        <v>0.64253393665158398</v>
      </c>
      <c r="Q5" s="58">
        <v>0.88050314465408797</v>
      </c>
      <c r="R5" s="58">
        <v>0.90853658536585402</v>
      </c>
      <c r="S5" s="58">
        <v>0.89005235602094201</v>
      </c>
      <c r="T5" s="58">
        <v>0.9</v>
      </c>
      <c r="U5" s="58">
        <v>0.84615384615384603</v>
      </c>
      <c r="V5" s="58">
        <v>0.83850931677018603</v>
      </c>
      <c r="W5" s="58">
        <v>0.85350318471337605</v>
      </c>
      <c r="X5" s="58">
        <v>0.97311827956989205</v>
      </c>
      <c r="Y5" s="58">
        <v>0.80310880829015596</v>
      </c>
      <c r="Z5" s="58">
        <v>0.92052980132450302</v>
      </c>
      <c r="AA5" s="58">
        <v>0.88202247191011196</v>
      </c>
      <c r="AB5" s="58">
        <v>0.89423076923076905</v>
      </c>
      <c r="AC5" s="58">
        <v>0.87195121951219501</v>
      </c>
      <c r="AD5" s="58">
        <v>0.97350993377483497</v>
      </c>
      <c r="AE5" s="58">
        <v>0.94927536231884102</v>
      </c>
      <c r="AF5" s="58">
        <v>0.981012658227848</v>
      </c>
      <c r="AG5" s="58">
        <v>0.91891891891891897</v>
      </c>
      <c r="AH5" s="58">
        <v>0.961165048543689</v>
      </c>
    </row>
    <row r="6" spans="1:34" x14ac:dyDescent="0.35">
      <c r="A6" s="35" t="s">
        <v>67</v>
      </c>
      <c r="B6" s="35" t="s">
        <v>86</v>
      </c>
      <c r="C6" s="35"/>
      <c r="D6" s="35"/>
      <c r="E6" s="35" t="s">
        <v>10</v>
      </c>
      <c r="F6" s="35" t="s">
        <v>11</v>
      </c>
      <c r="G6" s="36" t="s">
        <v>99</v>
      </c>
      <c r="H6" s="58" t="s">
        <v>97</v>
      </c>
      <c r="I6" t="str">
        <f t="shared" si="0"/>
        <v>Hunger due to lack of food : Moderate hunger in the household (2-3)</v>
      </c>
      <c r="J6" t="str">
        <f t="shared" si="1"/>
        <v>Hunger due to lack of food : Moderate hunger in the household (2-3)Lebanese</v>
      </c>
      <c r="K6" s="58">
        <v>0.156378600823045</v>
      </c>
      <c r="L6" s="58">
        <v>9.8039215686274495E-2</v>
      </c>
      <c r="M6" s="58">
        <v>0.32236842105263203</v>
      </c>
      <c r="N6" s="58">
        <v>0.109375</v>
      </c>
      <c r="O6" s="58">
        <v>8.0536912751677805E-2</v>
      </c>
      <c r="P6" s="58">
        <v>0.32579185520361997</v>
      </c>
      <c r="Q6" s="58">
        <v>0.113207547169811</v>
      </c>
      <c r="R6" s="58">
        <v>7.9268292682926803E-2</v>
      </c>
      <c r="S6" s="58">
        <v>0.104712041884817</v>
      </c>
      <c r="T6" s="58">
        <v>6.4285714285714293E-2</v>
      </c>
      <c r="U6" s="58">
        <v>0.14685314685314699</v>
      </c>
      <c r="V6" s="58">
        <v>0.161490683229814</v>
      </c>
      <c r="W6" s="58">
        <v>0.14012738853503201</v>
      </c>
      <c r="X6" s="58">
        <v>2.68817204301075E-2</v>
      </c>
      <c r="Y6" s="58">
        <v>0.181347150259067</v>
      </c>
      <c r="Z6" s="58">
        <v>7.9470198675496706E-2</v>
      </c>
      <c r="AA6" s="58">
        <v>8.98876404494382E-2</v>
      </c>
      <c r="AB6" s="58">
        <v>0.10096153846153801</v>
      </c>
      <c r="AC6" s="58">
        <v>9.7560975609756101E-2</v>
      </c>
      <c r="AD6" s="58">
        <v>2.6490066225165601E-2</v>
      </c>
      <c r="AE6" s="58">
        <v>5.0724637681159403E-2</v>
      </c>
      <c r="AF6" s="58">
        <v>1.8987341772151899E-2</v>
      </c>
      <c r="AG6" s="58">
        <v>7.2072072072072099E-2</v>
      </c>
      <c r="AH6" s="58">
        <v>3.8834951456310697E-2</v>
      </c>
    </row>
    <row r="7" spans="1:34" x14ac:dyDescent="0.35">
      <c r="A7" s="35" t="s">
        <v>67</v>
      </c>
      <c r="B7" s="35" t="s">
        <v>86</v>
      </c>
      <c r="C7" s="35"/>
      <c r="D7" s="35"/>
      <c r="E7" s="35" t="s">
        <v>10</v>
      </c>
      <c r="F7" s="35" t="s">
        <v>11</v>
      </c>
      <c r="G7" s="36" t="s">
        <v>99</v>
      </c>
      <c r="H7" s="58" t="s">
        <v>98</v>
      </c>
      <c r="I7" t="str">
        <f t="shared" si="0"/>
        <v>Hunger due to lack of food : Severe hunger in the household (4-6)</v>
      </c>
      <c r="J7" t="str">
        <f t="shared" si="1"/>
        <v>Hunger due to lack of food : Severe hunger in the household (4-6)Lebanese</v>
      </c>
      <c r="K7" s="58">
        <v>2.0576131687242798E-2</v>
      </c>
      <c r="L7" s="58">
        <v>6.5359477124182996E-2</v>
      </c>
      <c r="M7" s="58">
        <v>1.9736842105263198E-2</v>
      </c>
      <c r="N7" s="58">
        <v>2.5000000000000001E-2</v>
      </c>
      <c r="O7" s="58">
        <v>1.34228187919463E-2</v>
      </c>
      <c r="P7" s="58">
        <v>3.1674208144796399E-2</v>
      </c>
      <c r="Q7" s="58">
        <v>6.2893081761006301E-3</v>
      </c>
      <c r="R7" s="58">
        <v>1.21951219512195E-2</v>
      </c>
      <c r="S7" s="58">
        <v>5.2356020942408397E-3</v>
      </c>
      <c r="T7" s="58">
        <v>3.5714285714285698E-2</v>
      </c>
      <c r="U7" s="58">
        <v>6.9930069930069904E-3</v>
      </c>
      <c r="W7" s="58">
        <v>6.3694267515923596E-3</v>
      </c>
      <c r="Y7" s="58">
        <v>1.55440414507772E-2</v>
      </c>
      <c r="AA7" s="58">
        <v>2.8089887640449399E-2</v>
      </c>
      <c r="AB7" s="58">
        <v>4.8076923076923097E-3</v>
      </c>
      <c r="AC7" s="58">
        <v>3.0487804878048801E-2</v>
      </c>
      <c r="AG7" s="58">
        <v>9.0090090090090107E-3</v>
      </c>
    </row>
    <row r="8" spans="1:34" x14ac:dyDescent="0.35">
      <c r="A8" s="35" t="s">
        <v>67</v>
      </c>
      <c r="B8" s="35" t="s">
        <v>86</v>
      </c>
      <c r="C8" s="35" t="s">
        <v>104</v>
      </c>
      <c r="D8" s="35"/>
      <c r="E8" s="35" t="s">
        <v>10</v>
      </c>
      <c r="F8" s="35" t="s">
        <v>11</v>
      </c>
      <c r="G8" s="36" t="s">
        <v>105</v>
      </c>
      <c r="H8" s="36" t="s">
        <v>112</v>
      </c>
      <c r="I8" t="str">
        <f t="shared" si="0"/>
        <v>Number of days HH consumed cereals (7 days) : None</v>
      </c>
      <c r="J8" t="str">
        <f t="shared" si="1"/>
        <v>Number of days HH consumed cereals (7 days) : NoneLebanese</v>
      </c>
      <c r="K8" s="67">
        <v>4.11522633744856E-3</v>
      </c>
      <c r="L8" s="67">
        <v>1.9607843137254902E-2</v>
      </c>
      <c r="M8" s="67">
        <v>6.5789473684210497E-3</v>
      </c>
      <c r="N8" s="67">
        <v>3.1250000000000002E-3</v>
      </c>
      <c r="P8" s="67">
        <v>4.5248868778280504E-3</v>
      </c>
      <c r="Q8" s="67">
        <v>6.2893081761006301E-3</v>
      </c>
      <c r="R8" s="67">
        <v>6.0975609756097598E-3</v>
      </c>
      <c r="V8" s="67">
        <v>6.2111801242236003E-3</v>
      </c>
      <c r="Y8" s="67">
        <v>1.03626943005181E-2</v>
      </c>
      <c r="Z8" s="67">
        <v>6.6225165562913899E-3</v>
      </c>
      <c r="AC8" s="67">
        <v>6.0975609756097598E-3</v>
      </c>
      <c r="AD8" s="67">
        <v>1.3245033112582801E-2</v>
      </c>
      <c r="AE8" s="67">
        <v>3.6231884057971002E-3</v>
      </c>
    </row>
    <row r="9" spans="1:34" x14ac:dyDescent="0.35">
      <c r="A9" s="35" t="s">
        <v>67</v>
      </c>
      <c r="B9" s="35" t="s">
        <v>86</v>
      </c>
      <c r="C9" s="35" t="s">
        <v>104</v>
      </c>
      <c r="D9" s="35"/>
      <c r="E9" s="35" t="s">
        <v>10</v>
      </c>
      <c r="F9" s="35" t="s">
        <v>11</v>
      </c>
      <c r="G9" s="36" t="s">
        <v>105</v>
      </c>
      <c r="H9" s="36" t="s">
        <v>106</v>
      </c>
      <c r="I9" t="str">
        <f t="shared" si="0"/>
        <v>Number of days HH consumed cereals (7 days) : One day</v>
      </c>
      <c r="J9" t="str">
        <f t="shared" si="1"/>
        <v>Number of days HH consumed cereals (7 days) : One dayLebanese</v>
      </c>
      <c r="K9" s="67">
        <v>1.6460905349794198E-2</v>
      </c>
      <c r="L9" s="67">
        <v>1.30718954248366E-2</v>
      </c>
      <c r="M9" s="67">
        <v>1.9736842105263198E-2</v>
      </c>
      <c r="N9" s="67">
        <v>2.5000000000000001E-2</v>
      </c>
      <c r="O9" s="67">
        <v>1.34228187919463E-2</v>
      </c>
      <c r="P9" s="67">
        <v>2.7149321266968299E-2</v>
      </c>
      <c r="Q9" s="67">
        <v>3.1446540880503103E-2</v>
      </c>
      <c r="R9" s="67">
        <v>3.0487804878048801E-2</v>
      </c>
      <c r="S9" s="67">
        <v>1.5706806282722498E-2</v>
      </c>
      <c r="U9" s="67">
        <v>1.3986013986014E-2</v>
      </c>
      <c r="V9" s="67">
        <v>3.1055900621118002E-2</v>
      </c>
      <c r="W9" s="67">
        <v>1.9108280254777101E-2</v>
      </c>
      <c r="X9" s="67">
        <v>1.0752688172042999E-2</v>
      </c>
      <c r="Y9" s="67">
        <v>1.03626943005181E-2</v>
      </c>
      <c r="Z9" s="67">
        <v>6.6225165562913899E-3</v>
      </c>
      <c r="AA9" s="67">
        <v>1.6853932584269701E-2</v>
      </c>
      <c r="AC9" s="67">
        <v>6.0975609756097598E-3</v>
      </c>
      <c r="AD9" s="67">
        <v>6.6225165562913899E-3</v>
      </c>
      <c r="AE9" s="67">
        <v>3.6231884057971002E-3</v>
      </c>
      <c r="AF9" s="67">
        <v>6.3291139240506302E-3</v>
      </c>
      <c r="AH9" s="67">
        <v>2.9126213592233E-2</v>
      </c>
    </row>
    <row r="10" spans="1:34" x14ac:dyDescent="0.35">
      <c r="A10" s="35" t="s">
        <v>67</v>
      </c>
      <c r="B10" s="35" t="s">
        <v>86</v>
      </c>
      <c r="C10" s="35" t="s">
        <v>104</v>
      </c>
      <c r="D10" s="35"/>
      <c r="E10" s="35" t="s">
        <v>10</v>
      </c>
      <c r="F10" s="35" t="s">
        <v>11</v>
      </c>
      <c r="G10" s="36" t="s">
        <v>105</v>
      </c>
      <c r="H10" s="36" t="s">
        <v>107</v>
      </c>
      <c r="I10" t="str">
        <f t="shared" si="0"/>
        <v>Number of days HH consumed cereals (7 days) : Two days</v>
      </c>
      <c r="J10" t="str">
        <f t="shared" si="1"/>
        <v>Number of days HH consumed cereals (7 days) : Two daysLebanese</v>
      </c>
      <c r="K10" s="67">
        <v>5.3497942386831303E-2</v>
      </c>
      <c r="L10" s="67">
        <v>5.8823529411764698E-2</v>
      </c>
      <c r="M10" s="67">
        <v>9.2105263157894704E-2</v>
      </c>
      <c r="N10" s="67">
        <v>4.6875E-2</v>
      </c>
      <c r="O10" s="67">
        <v>4.6979865771812103E-2</v>
      </c>
      <c r="P10" s="67">
        <v>4.52488687782805E-2</v>
      </c>
      <c r="Q10" s="67">
        <v>8.17610062893082E-2</v>
      </c>
      <c r="R10" s="67">
        <v>5.4878048780487798E-2</v>
      </c>
      <c r="S10" s="67">
        <v>3.1413612565444997E-2</v>
      </c>
      <c r="T10" s="67">
        <v>1.4285714285714299E-2</v>
      </c>
      <c r="U10" s="67">
        <v>4.8951048951049E-2</v>
      </c>
      <c r="V10" s="67">
        <v>8.0745341614906804E-2</v>
      </c>
      <c r="W10" s="67">
        <v>4.4585987261146501E-2</v>
      </c>
      <c r="X10" s="67">
        <v>5.9139784946236597E-2</v>
      </c>
      <c r="Y10" s="67">
        <v>3.10880829015544E-2</v>
      </c>
      <c r="Z10" s="67">
        <v>2.6490066225165601E-2</v>
      </c>
      <c r="AA10" s="67">
        <v>0.106741573033708</v>
      </c>
      <c r="AB10" s="67">
        <v>1.9230769230769201E-2</v>
      </c>
      <c r="AC10" s="67">
        <v>4.2682926829268303E-2</v>
      </c>
      <c r="AD10" s="67">
        <v>0.12582781456953601</v>
      </c>
      <c r="AE10" s="67">
        <v>6.5217391304347797E-2</v>
      </c>
      <c r="AF10" s="67">
        <v>6.3291139240506306E-2</v>
      </c>
      <c r="AG10" s="67">
        <v>9.90990990990991E-2</v>
      </c>
      <c r="AH10" s="67">
        <v>3.8834951456310697E-2</v>
      </c>
    </row>
    <row r="11" spans="1:34" x14ac:dyDescent="0.35">
      <c r="A11" s="35" t="s">
        <v>67</v>
      </c>
      <c r="B11" s="35" t="s">
        <v>86</v>
      </c>
      <c r="C11" s="35" t="s">
        <v>104</v>
      </c>
      <c r="D11" s="35"/>
      <c r="E11" s="35" t="s">
        <v>10</v>
      </c>
      <c r="F11" s="35" t="s">
        <v>11</v>
      </c>
      <c r="G11" s="36" t="s">
        <v>105</v>
      </c>
      <c r="H11" s="36" t="s">
        <v>108</v>
      </c>
      <c r="I11" t="str">
        <f t="shared" si="0"/>
        <v>Number of days HH consumed cereals (7 days) : Three days</v>
      </c>
      <c r="J11" t="str">
        <f t="shared" si="1"/>
        <v>Number of days HH consumed cereals (7 days) : Three daysLebanese</v>
      </c>
      <c r="K11" s="67">
        <v>0.164609053497942</v>
      </c>
      <c r="L11" s="67">
        <v>0.13071895424836599</v>
      </c>
      <c r="M11" s="67">
        <v>0.11184210526315801</v>
      </c>
      <c r="N11" s="67">
        <v>7.4999999999999997E-2</v>
      </c>
      <c r="O11" s="67">
        <v>0.15436241610738299</v>
      </c>
      <c r="P11" s="67">
        <v>7.2398190045248903E-2</v>
      </c>
      <c r="Q11" s="67">
        <v>8.17610062893082E-2</v>
      </c>
      <c r="R11" s="67">
        <v>9.1463414634146298E-2</v>
      </c>
      <c r="S11" s="67">
        <v>0.109947643979058</v>
      </c>
      <c r="T11" s="67">
        <v>5.7142857142857099E-2</v>
      </c>
      <c r="U11" s="67">
        <v>0.223776223776224</v>
      </c>
      <c r="V11" s="67">
        <v>0.13664596273291901</v>
      </c>
      <c r="W11" s="67">
        <v>0.13375796178343899</v>
      </c>
      <c r="X11" s="67">
        <v>8.6021505376344107E-2</v>
      </c>
      <c r="Y11" s="67">
        <v>0.16580310880829</v>
      </c>
      <c r="Z11" s="67">
        <v>0.15231788079470199</v>
      </c>
      <c r="AA11" s="67">
        <v>7.3033707865168496E-2</v>
      </c>
      <c r="AB11" s="67">
        <v>0.168269230769231</v>
      </c>
      <c r="AC11" s="67">
        <v>6.7073170731707293E-2</v>
      </c>
      <c r="AD11" s="67">
        <v>0.15231788079470199</v>
      </c>
      <c r="AE11" s="67">
        <v>0.123188405797101</v>
      </c>
      <c r="AF11" s="67">
        <v>0.151898734177215</v>
      </c>
      <c r="AG11" s="67">
        <v>0.108108108108108</v>
      </c>
      <c r="AH11" s="67">
        <v>0.116504854368932</v>
      </c>
    </row>
    <row r="12" spans="1:34" x14ac:dyDescent="0.35">
      <c r="A12" s="35" t="s">
        <v>67</v>
      </c>
      <c r="B12" s="35" t="s">
        <v>86</v>
      </c>
      <c r="C12" s="35" t="s">
        <v>104</v>
      </c>
      <c r="D12" s="35"/>
      <c r="E12" s="35" t="s">
        <v>10</v>
      </c>
      <c r="F12" s="35" t="s">
        <v>11</v>
      </c>
      <c r="G12" s="36" t="s">
        <v>105</v>
      </c>
      <c r="H12" s="36" t="s">
        <v>109</v>
      </c>
      <c r="I12" t="str">
        <f t="shared" si="0"/>
        <v>Number of days HH consumed cereals (7 days) : Four days</v>
      </c>
      <c r="J12" t="str">
        <f t="shared" si="1"/>
        <v>Number of days HH consumed cereals (7 days) : Four daysLebanese</v>
      </c>
      <c r="K12" s="67">
        <v>0.11522633744856001</v>
      </c>
      <c r="L12" s="67">
        <v>0.15686274509803899</v>
      </c>
      <c r="M12" s="67">
        <v>6.5789473684210495E-2</v>
      </c>
      <c r="N12" s="67">
        <v>6.8750000000000006E-2</v>
      </c>
      <c r="O12" s="67">
        <v>0.10738255033557</v>
      </c>
      <c r="P12" s="67">
        <v>5.8823529411764698E-2</v>
      </c>
      <c r="Q12" s="67">
        <v>0.16352201257861601</v>
      </c>
      <c r="R12" s="67">
        <v>0.16463414634146301</v>
      </c>
      <c r="S12" s="67">
        <v>0.130890052356021</v>
      </c>
      <c r="T12" s="67">
        <v>0.107142857142857</v>
      </c>
      <c r="U12" s="67">
        <v>0.14685314685314699</v>
      </c>
      <c r="V12" s="67">
        <v>0.111801242236025</v>
      </c>
      <c r="W12" s="67">
        <v>7.0063694267515894E-2</v>
      </c>
      <c r="X12" s="67">
        <v>0.13978494623655899</v>
      </c>
      <c r="Y12" s="67">
        <v>9.8445595854922296E-2</v>
      </c>
      <c r="Z12" s="67">
        <v>0.112582781456954</v>
      </c>
      <c r="AA12" s="67">
        <v>7.3033707865168496E-2</v>
      </c>
      <c r="AB12" s="67">
        <v>0.14903846153846201</v>
      </c>
      <c r="AC12" s="67">
        <v>0.103658536585366</v>
      </c>
      <c r="AD12" s="67">
        <v>9.27152317880795E-2</v>
      </c>
      <c r="AE12" s="67">
        <v>0.13043478260869601</v>
      </c>
      <c r="AF12" s="67">
        <v>4.4303797468354403E-2</v>
      </c>
      <c r="AG12" s="67">
        <v>9.90990990990991E-2</v>
      </c>
      <c r="AH12" s="67">
        <v>8.7378640776699004E-2</v>
      </c>
    </row>
    <row r="13" spans="1:34" x14ac:dyDescent="0.35">
      <c r="A13" s="35" t="s">
        <v>67</v>
      </c>
      <c r="B13" s="35" t="s">
        <v>86</v>
      </c>
      <c r="C13" s="35" t="s">
        <v>104</v>
      </c>
      <c r="D13" s="35"/>
      <c r="E13" s="35" t="s">
        <v>10</v>
      </c>
      <c r="F13" s="35" t="s">
        <v>11</v>
      </c>
      <c r="G13" s="36" t="s">
        <v>105</v>
      </c>
      <c r="H13" s="36" t="s">
        <v>110</v>
      </c>
      <c r="I13" t="str">
        <f t="shared" si="0"/>
        <v xml:space="preserve">Number of days HH consumed cereals (7 days) : Five days </v>
      </c>
      <c r="J13" t="str">
        <f t="shared" si="1"/>
        <v>Number of days HH consumed cereals (7 days) : Five days Lebanese</v>
      </c>
      <c r="K13" s="67">
        <v>0.15226337448559699</v>
      </c>
      <c r="L13" s="67">
        <v>0.20915032679738599</v>
      </c>
      <c r="M13" s="67">
        <v>0.11184210526315801</v>
      </c>
      <c r="N13" s="67">
        <v>0.18437500000000001</v>
      </c>
      <c r="O13" s="67">
        <v>0.12751677852349</v>
      </c>
      <c r="P13" s="67">
        <v>9.5022624434389094E-2</v>
      </c>
      <c r="Q13" s="67">
        <v>0.113207547169811</v>
      </c>
      <c r="R13" s="67">
        <v>0.15243902439024401</v>
      </c>
      <c r="S13" s="67">
        <v>0.15183246073298401</v>
      </c>
      <c r="T13" s="67">
        <v>0.24285714285714299</v>
      </c>
      <c r="U13" s="67">
        <v>0.18181818181818199</v>
      </c>
      <c r="V13" s="67">
        <v>0.173913043478261</v>
      </c>
      <c r="W13" s="67">
        <v>5.0955414012738898E-2</v>
      </c>
      <c r="X13" s="67">
        <v>0.17741935483870999</v>
      </c>
      <c r="Y13" s="67">
        <v>4.1450777202072499E-2</v>
      </c>
      <c r="Z13" s="67">
        <v>0.30463576158940397</v>
      </c>
      <c r="AA13" s="67">
        <v>0.21910112359550599</v>
      </c>
      <c r="AB13" s="67">
        <v>0.168269230769231</v>
      </c>
      <c r="AC13" s="67">
        <v>0.18292682926829301</v>
      </c>
      <c r="AD13" s="67">
        <v>0.185430463576159</v>
      </c>
      <c r="AE13" s="67">
        <v>0.21014492753623201</v>
      </c>
      <c r="AF13" s="67">
        <v>9.49367088607595E-2</v>
      </c>
      <c r="AG13" s="67">
        <v>0.144144144144144</v>
      </c>
      <c r="AH13" s="67">
        <v>0.233009708737864</v>
      </c>
    </row>
    <row r="14" spans="1:34" x14ac:dyDescent="0.35">
      <c r="A14" s="35" t="s">
        <v>67</v>
      </c>
      <c r="B14" s="35" t="s">
        <v>86</v>
      </c>
      <c r="C14" s="35" t="s">
        <v>104</v>
      </c>
      <c r="D14" s="35"/>
      <c r="E14" s="35" t="s">
        <v>10</v>
      </c>
      <c r="F14" s="35" t="s">
        <v>11</v>
      </c>
      <c r="G14" s="36" t="s">
        <v>105</v>
      </c>
      <c r="H14" s="36" t="s">
        <v>111</v>
      </c>
      <c r="I14" t="str">
        <f t="shared" si="0"/>
        <v>Number of days HH consumed cereals (7 days) : Six days</v>
      </c>
      <c r="J14" t="str">
        <f t="shared" si="1"/>
        <v>Number of days HH consumed cereals (7 days) : Six daysLebanese</v>
      </c>
      <c r="K14" s="67">
        <v>2.8806584362139901E-2</v>
      </c>
      <c r="L14" s="67">
        <v>0.15032679738562099</v>
      </c>
      <c r="M14" s="67">
        <v>4.6052631578947401E-2</v>
      </c>
      <c r="N14" s="67">
        <v>1.5625E-2</v>
      </c>
      <c r="O14" s="67">
        <v>7.3825503355704702E-2</v>
      </c>
      <c r="P14" s="67">
        <v>5.8823529411764698E-2</v>
      </c>
      <c r="Q14" s="67">
        <v>2.51572327044025E-2</v>
      </c>
      <c r="R14" s="67">
        <v>4.8780487804878099E-2</v>
      </c>
      <c r="S14" s="67">
        <v>3.1413612565444997E-2</v>
      </c>
      <c r="T14" s="67">
        <v>9.2857142857142902E-2</v>
      </c>
      <c r="U14" s="67">
        <v>2.0979020979021001E-2</v>
      </c>
      <c r="V14" s="67">
        <v>4.9689440993788803E-2</v>
      </c>
      <c r="W14" s="67">
        <v>8.9171974522293002E-2</v>
      </c>
      <c r="X14" s="67">
        <v>1.6129032258064498E-2</v>
      </c>
      <c r="Y14" s="67">
        <v>1.55440414507772E-2</v>
      </c>
      <c r="Z14" s="67">
        <v>0.105960264900662</v>
      </c>
      <c r="AA14" s="67">
        <v>0.12921348314606701</v>
      </c>
      <c r="AB14" s="67">
        <v>0.105769230769231</v>
      </c>
      <c r="AC14" s="67">
        <v>0.115853658536585</v>
      </c>
      <c r="AD14" s="67">
        <v>9.9337748344370896E-2</v>
      </c>
      <c r="AE14" s="67">
        <v>0.13043478260869601</v>
      </c>
      <c r="AF14" s="67">
        <v>6.3291139240506302E-3</v>
      </c>
      <c r="AG14" s="67">
        <v>4.5045045045045001E-2</v>
      </c>
      <c r="AH14" s="67">
        <v>6.7961165048543701E-2</v>
      </c>
    </row>
    <row r="15" spans="1:34" x14ac:dyDescent="0.35">
      <c r="A15" s="35" t="s">
        <v>67</v>
      </c>
      <c r="B15" s="35" t="s">
        <v>86</v>
      </c>
      <c r="C15" s="35" t="s">
        <v>104</v>
      </c>
      <c r="D15" s="35"/>
      <c r="E15" s="35" t="s">
        <v>10</v>
      </c>
      <c r="F15" s="35" t="s">
        <v>11</v>
      </c>
      <c r="G15" s="36" t="s">
        <v>105</v>
      </c>
      <c r="H15" s="36" t="s">
        <v>113</v>
      </c>
      <c r="I15" t="str">
        <f t="shared" si="0"/>
        <v>Number of days HH consumed cereals (7 days) : Everyday</v>
      </c>
      <c r="J15" t="str">
        <f t="shared" si="1"/>
        <v>Number of days HH consumed cereals (7 days) : EverydayLebanese</v>
      </c>
      <c r="K15" s="67">
        <v>0.46502057613168701</v>
      </c>
      <c r="L15" s="67">
        <v>0.26143790849673199</v>
      </c>
      <c r="M15" s="67">
        <v>0.54605263157894701</v>
      </c>
      <c r="N15" s="67">
        <v>0.58125000000000004</v>
      </c>
      <c r="O15" s="67">
        <v>0.47651006711409399</v>
      </c>
      <c r="P15" s="67">
        <v>0.63800904977375605</v>
      </c>
      <c r="Q15" s="67">
        <v>0.49685534591195002</v>
      </c>
      <c r="R15" s="67">
        <v>0.45121951219512202</v>
      </c>
      <c r="S15" s="67">
        <v>0.528795811518325</v>
      </c>
      <c r="T15" s="67">
        <v>0.48571428571428599</v>
      </c>
      <c r="U15" s="67">
        <v>0.36363636363636398</v>
      </c>
      <c r="V15" s="67">
        <v>0.40993788819875798</v>
      </c>
      <c r="W15" s="67">
        <v>0.59235668789808904</v>
      </c>
      <c r="X15" s="67">
        <v>0.510752688172043</v>
      </c>
      <c r="Y15" s="67">
        <v>0.62694300518134705</v>
      </c>
      <c r="Z15" s="67">
        <v>0.28476821192052998</v>
      </c>
      <c r="AA15" s="67">
        <v>0.38202247191011202</v>
      </c>
      <c r="AB15" s="67">
        <v>0.38942307692307698</v>
      </c>
      <c r="AC15" s="67">
        <v>0.47560975609756101</v>
      </c>
      <c r="AD15" s="67">
        <v>0.32450331125827803</v>
      </c>
      <c r="AE15" s="67">
        <v>0.33333333333333298</v>
      </c>
      <c r="AF15" s="67">
        <v>0.632911392405063</v>
      </c>
      <c r="AG15" s="67">
        <v>0.50450450450450401</v>
      </c>
      <c r="AH15" s="67">
        <v>0.42718446601941801</v>
      </c>
    </row>
    <row r="16" spans="1:34" x14ac:dyDescent="0.35">
      <c r="A16" s="35" t="s">
        <v>67</v>
      </c>
      <c r="B16" s="35" t="s">
        <v>86</v>
      </c>
      <c r="C16" s="35" t="s">
        <v>104</v>
      </c>
      <c r="D16" s="35"/>
      <c r="E16" s="35" t="s">
        <v>10</v>
      </c>
      <c r="F16" s="35" t="s">
        <v>11</v>
      </c>
      <c r="G16" s="38" t="s">
        <v>124</v>
      </c>
      <c r="H16" s="36" t="s">
        <v>112</v>
      </c>
      <c r="I16" t="str">
        <f t="shared" si="0"/>
        <v>Number of days HH consumed legumes / nuts / seeds (7 days) : None</v>
      </c>
      <c r="J16" t="str">
        <f t="shared" si="1"/>
        <v>Number of days HH consumed legumes / nuts / seeds (7 days) : NoneLebanese</v>
      </c>
      <c r="K16" s="67">
        <v>2.0576131687242798E-2</v>
      </c>
      <c r="L16" s="67">
        <v>7.1895424836601302E-2</v>
      </c>
      <c r="M16" s="67">
        <v>0.197368421052632</v>
      </c>
      <c r="N16" s="67">
        <v>7.1874999999999994E-2</v>
      </c>
      <c r="O16" s="67">
        <v>3.35570469798658E-2</v>
      </c>
      <c r="P16" s="67">
        <v>0.230769230769231</v>
      </c>
      <c r="Q16" s="67">
        <v>3.77358490566038E-2</v>
      </c>
      <c r="R16" s="67">
        <v>4.2682926829268303E-2</v>
      </c>
      <c r="S16" s="67">
        <v>0.15183246073298401</v>
      </c>
      <c r="T16" s="67">
        <v>0.20714285714285699</v>
      </c>
      <c r="U16" s="67">
        <v>0.13986013986014001</v>
      </c>
      <c r="V16" s="67">
        <v>0.28571428571428598</v>
      </c>
      <c r="W16" s="67">
        <v>0.26114649681528701</v>
      </c>
      <c r="X16" s="67">
        <v>1.0752688172042999E-2</v>
      </c>
      <c r="Y16" s="67">
        <v>0.20725388601036299</v>
      </c>
      <c r="Z16" s="67">
        <v>3.9735099337748297E-2</v>
      </c>
      <c r="AA16" s="67">
        <v>0.20786516853932599</v>
      </c>
      <c r="AB16" s="67">
        <v>0.12980769230769201</v>
      </c>
      <c r="AC16" s="67">
        <v>3.0487804878048801E-2</v>
      </c>
      <c r="AD16" s="67">
        <v>0.165562913907285</v>
      </c>
      <c r="AE16" s="67">
        <v>0.10507246376811601</v>
      </c>
      <c r="AF16" s="67">
        <v>1.26582278481013E-2</v>
      </c>
      <c r="AG16" s="67">
        <v>0.27027027027027001</v>
      </c>
      <c r="AH16" s="67">
        <v>1.94174757281553E-2</v>
      </c>
    </row>
    <row r="17" spans="1:34" x14ac:dyDescent="0.35">
      <c r="A17" s="35" t="s">
        <v>67</v>
      </c>
      <c r="B17" s="35" t="s">
        <v>86</v>
      </c>
      <c r="C17" s="35" t="s">
        <v>104</v>
      </c>
      <c r="D17" s="35"/>
      <c r="E17" s="35" t="s">
        <v>10</v>
      </c>
      <c r="F17" s="35" t="s">
        <v>11</v>
      </c>
      <c r="G17" s="38" t="s">
        <v>124</v>
      </c>
      <c r="H17" s="36" t="s">
        <v>106</v>
      </c>
      <c r="I17" t="str">
        <f t="shared" si="0"/>
        <v>Number of days HH consumed legumes / nuts / seeds (7 days) : One day</v>
      </c>
      <c r="J17" t="str">
        <f t="shared" si="1"/>
        <v>Number of days HH consumed legumes / nuts / seeds (7 days) : One dayLebanese</v>
      </c>
      <c r="K17" s="67">
        <v>0.22222222222222199</v>
      </c>
      <c r="L17" s="67">
        <v>0.13725490196078399</v>
      </c>
      <c r="M17" s="67">
        <v>0.23684210526315799</v>
      </c>
      <c r="N17" s="67">
        <v>0.14687500000000001</v>
      </c>
      <c r="O17" s="67">
        <v>0.221476510067114</v>
      </c>
      <c r="P17" s="67">
        <v>0.203619909502262</v>
      </c>
      <c r="Q17" s="67">
        <v>0.28930817610062898</v>
      </c>
      <c r="R17" s="67">
        <v>9.7560975609756101E-2</v>
      </c>
      <c r="S17" s="67">
        <v>0.20942408376963401</v>
      </c>
      <c r="T17" s="67">
        <v>8.5714285714285701E-2</v>
      </c>
      <c r="U17" s="67">
        <v>0.230769230769231</v>
      </c>
      <c r="V17" s="67">
        <v>0.22360248447205</v>
      </c>
      <c r="W17" s="67">
        <v>0.10828025477707</v>
      </c>
      <c r="X17" s="67">
        <v>2.68817204301075E-2</v>
      </c>
      <c r="Y17" s="67">
        <v>0.20207253886010401</v>
      </c>
      <c r="Z17" s="67">
        <v>3.9735099337748297E-2</v>
      </c>
      <c r="AA17" s="67">
        <v>7.3033707865168496E-2</v>
      </c>
      <c r="AB17" s="67">
        <v>0.17307692307692299</v>
      </c>
      <c r="AC17" s="67">
        <v>0.15243902439024401</v>
      </c>
      <c r="AD17" s="67">
        <v>0.22516556291390699</v>
      </c>
      <c r="AE17" s="67">
        <v>9.4202898550724598E-2</v>
      </c>
      <c r="AF17" s="67">
        <v>6.3291139240506306E-2</v>
      </c>
      <c r="AG17" s="67">
        <v>0.18918918918918901</v>
      </c>
      <c r="AH17" s="67">
        <v>0.233009708737864</v>
      </c>
    </row>
    <row r="18" spans="1:34" x14ac:dyDescent="0.35">
      <c r="A18" s="35" t="s">
        <v>67</v>
      </c>
      <c r="B18" s="35" t="s">
        <v>86</v>
      </c>
      <c r="C18" s="35" t="s">
        <v>104</v>
      </c>
      <c r="D18" s="35"/>
      <c r="E18" s="35" t="s">
        <v>10</v>
      </c>
      <c r="F18" s="35" t="s">
        <v>11</v>
      </c>
      <c r="G18" s="38" t="s">
        <v>124</v>
      </c>
      <c r="H18" s="36" t="s">
        <v>107</v>
      </c>
      <c r="I18" t="str">
        <f t="shared" si="0"/>
        <v>Number of days HH consumed legumes / nuts / seeds (7 days) : Two days</v>
      </c>
      <c r="J18" t="str">
        <f t="shared" si="1"/>
        <v>Number of days HH consumed legumes / nuts / seeds (7 days) : Two daysLebanese</v>
      </c>
      <c r="K18" s="67">
        <v>0.27572016460905402</v>
      </c>
      <c r="L18" s="67">
        <v>0.34640522875816998</v>
      </c>
      <c r="M18" s="67">
        <v>0.26315789473684198</v>
      </c>
      <c r="N18" s="67">
        <v>0.22812499999999999</v>
      </c>
      <c r="O18" s="67">
        <v>0.17449664429530201</v>
      </c>
      <c r="P18" s="67">
        <v>0.194570135746606</v>
      </c>
      <c r="Q18" s="67">
        <v>0.22641509433962301</v>
      </c>
      <c r="R18" s="67">
        <v>0.207317073170732</v>
      </c>
      <c r="S18" s="67">
        <v>0.14136125654450299</v>
      </c>
      <c r="T18" s="67">
        <v>0.2</v>
      </c>
      <c r="U18" s="67">
        <v>0.30069930069930101</v>
      </c>
      <c r="V18" s="67">
        <v>0.161490683229814</v>
      </c>
      <c r="W18" s="67">
        <v>0.12738853503184699</v>
      </c>
      <c r="X18" s="67">
        <v>0.209677419354839</v>
      </c>
      <c r="Y18" s="67">
        <v>0.176165803108808</v>
      </c>
      <c r="Z18" s="67">
        <v>0.23841059602649001</v>
      </c>
      <c r="AA18" s="67">
        <v>0.224719101123595</v>
      </c>
      <c r="AB18" s="67">
        <v>0.15384615384615399</v>
      </c>
      <c r="AC18" s="67">
        <v>0.16463414634146301</v>
      </c>
      <c r="AD18" s="67">
        <v>0.26490066225165598</v>
      </c>
      <c r="AE18" s="67">
        <v>0.30434782608695699</v>
      </c>
      <c r="AF18" s="67">
        <v>0.234177215189873</v>
      </c>
      <c r="AG18" s="67">
        <v>0.144144144144144</v>
      </c>
      <c r="AH18" s="67">
        <v>0.27184466019417503</v>
      </c>
    </row>
    <row r="19" spans="1:34" x14ac:dyDescent="0.35">
      <c r="A19" s="35" t="s">
        <v>67</v>
      </c>
      <c r="B19" s="35" t="s">
        <v>86</v>
      </c>
      <c r="C19" s="35" t="s">
        <v>104</v>
      </c>
      <c r="D19" s="35"/>
      <c r="E19" s="35" t="s">
        <v>10</v>
      </c>
      <c r="F19" s="35" t="s">
        <v>11</v>
      </c>
      <c r="G19" s="38" t="s">
        <v>124</v>
      </c>
      <c r="H19" s="36" t="s">
        <v>108</v>
      </c>
      <c r="I19" t="str">
        <f t="shared" si="0"/>
        <v>Number of days HH consumed legumes / nuts / seeds (7 days) : Three days</v>
      </c>
      <c r="J19" t="str">
        <f t="shared" si="1"/>
        <v>Number of days HH consumed legumes / nuts / seeds (7 days) : Three daysLebanese</v>
      </c>
      <c r="K19" s="67">
        <v>0.218106995884774</v>
      </c>
      <c r="L19" s="67">
        <v>0.21568627450980399</v>
      </c>
      <c r="M19" s="67">
        <v>0.118421052631579</v>
      </c>
      <c r="N19" s="67">
        <v>0.19687499999999999</v>
      </c>
      <c r="O19" s="67">
        <v>0.20805369127516801</v>
      </c>
      <c r="P19" s="67">
        <v>0.13574660633484201</v>
      </c>
      <c r="Q19" s="67">
        <v>0.14465408805031399</v>
      </c>
      <c r="R19" s="67">
        <v>0.15243902439024401</v>
      </c>
      <c r="S19" s="67">
        <v>0.193717277486911</v>
      </c>
      <c r="T19" s="67">
        <v>0.22857142857142901</v>
      </c>
      <c r="U19" s="67">
        <v>7.69230769230769E-2</v>
      </c>
      <c r="V19" s="67">
        <v>0.118012422360248</v>
      </c>
      <c r="W19" s="67">
        <v>0.14012738853503201</v>
      </c>
      <c r="X19" s="67">
        <v>0.32795698924731198</v>
      </c>
      <c r="Y19" s="67">
        <v>0.20207253886010401</v>
      </c>
      <c r="Z19" s="67">
        <v>0.25165562913907302</v>
      </c>
      <c r="AA19" s="67">
        <v>0.20786516853932599</v>
      </c>
      <c r="AB19" s="67">
        <v>0.177884615384615</v>
      </c>
      <c r="AC19" s="67">
        <v>0.134146341463415</v>
      </c>
      <c r="AD19" s="67">
        <v>0.15231788079470199</v>
      </c>
      <c r="AE19" s="67">
        <v>0.19565217391304299</v>
      </c>
      <c r="AF19" s="67">
        <v>0.208860759493671</v>
      </c>
      <c r="AG19" s="67">
        <v>0.19819819819819801</v>
      </c>
      <c r="AH19" s="67">
        <v>0.16504854368932001</v>
      </c>
    </row>
    <row r="20" spans="1:34" x14ac:dyDescent="0.35">
      <c r="A20" s="35" t="s">
        <v>67</v>
      </c>
      <c r="B20" s="35" t="s">
        <v>86</v>
      </c>
      <c r="C20" s="35" t="s">
        <v>104</v>
      </c>
      <c r="D20" s="35"/>
      <c r="E20" s="35" t="s">
        <v>10</v>
      </c>
      <c r="F20" s="35" t="s">
        <v>11</v>
      </c>
      <c r="G20" s="38" t="s">
        <v>124</v>
      </c>
      <c r="H20" s="36" t="s">
        <v>109</v>
      </c>
      <c r="I20" t="str">
        <f t="shared" si="0"/>
        <v>Number of days HH consumed legumes / nuts / seeds (7 days) : Four days</v>
      </c>
      <c r="J20" t="str">
        <f t="shared" si="1"/>
        <v>Number of days HH consumed legumes / nuts / seeds (7 days) : Four daysLebanese</v>
      </c>
      <c r="K20" s="67">
        <v>9.0534979423868303E-2</v>
      </c>
      <c r="L20" s="67">
        <v>6.5359477124182996E-2</v>
      </c>
      <c r="M20" s="67">
        <v>7.2368421052631596E-2</v>
      </c>
      <c r="N20" s="67">
        <v>0.10312499999999999</v>
      </c>
      <c r="O20" s="67">
        <v>0.161073825503356</v>
      </c>
      <c r="P20" s="67">
        <v>9.0497737556561098E-2</v>
      </c>
      <c r="Q20" s="67">
        <v>0.11949685534591201</v>
      </c>
      <c r="R20" s="67">
        <v>0.18292682926829301</v>
      </c>
      <c r="S20" s="67">
        <v>8.9005235602094293E-2</v>
      </c>
      <c r="T20" s="67">
        <v>0.16428571428571401</v>
      </c>
      <c r="U20" s="67">
        <v>6.9930069930069894E-2</v>
      </c>
      <c r="V20" s="67">
        <v>8.6956521739130405E-2</v>
      </c>
      <c r="W20" s="67">
        <v>7.0063694267515894E-2</v>
      </c>
      <c r="X20" s="67">
        <v>0.16666666666666699</v>
      </c>
      <c r="Y20" s="67">
        <v>0.124352331606218</v>
      </c>
      <c r="Z20" s="67">
        <v>0.19867549668874199</v>
      </c>
      <c r="AA20" s="67">
        <v>8.4269662921348298E-2</v>
      </c>
      <c r="AB20" s="67">
        <v>0.12980769230769201</v>
      </c>
      <c r="AC20" s="67">
        <v>0.15853658536585399</v>
      </c>
      <c r="AD20" s="67">
        <v>5.9602649006622502E-2</v>
      </c>
      <c r="AE20" s="67">
        <v>0.126811594202899</v>
      </c>
      <c r="AF20" s="67">
        <v>8.2278481012658194E-2</v>
      </c>
      <c r="AG20" s="67">
        <v>0.108108108108108</v>
      </c>
      <c r="AH20" s="67">
        <v>0.14563106796116501</v>
      </c>
    </row>
    <row r="21" spans="1:34" x14ac:dyDescent="0.35">
      <c r="A21" s="35" t="s">
        <v>67</v>
      </c>
      <c r="B21" s="35" t="s">
        <v>86</v>
      </c>
      <c r="C21" s="35" t="s">
        <v>104</v>
      </c>
      <c r="D21" s="35"/>
      <c r="E21" s="35" t="s">
        <v>10</v>
      </c>
      <c r="F21" s="35" t="s">
        <v>11</v>
      </c>
      <c r="G21" s="38" t="s">
        <v>124</v>
      </c>
      <c r="H21" s="36" t="s">
        <v>110</v>
      </c>
      <c r="I21" t="str">
        <f t="shared" si="0"/>
        <v xml:space="preserve">Number of days HH consumed legumes / nuts / seeds (7 days) : Five days </v>
      </c>
      <c r="J21" t="str">
        <f t="shared" si="1"/>
        <v>Number of days HH consumed legumes / nuts / seeds (7 days) : Five days Lebanese</v>
      </c>
      <c r="K21" s="67">
        <v>7.8189300411522597E-2</v>
      </c>
      <c r="L21" s="67">
        <v>9.8039215686274495E-2</v>
      </c>
      <c r="M21" s="67">
        <v>5.2631578947368397E-2</v>
      </c>
      <c r="N21" s="67">
        <v>0.1125</v>
      </c>
      <c r="O21" s="67">
        <v>0.134228187919463</v>
      </c>
      <c r="P21" s="67">
        <v>0.108597285067873</v>
      </c>
      <c r="Q21" s="67">
        <v>6.2893081761006303E-2</v>
      </c>
      <c r="R21" s="67">
        <v>0.15853658536585399</v>
      </c>
      <c r="S21" s="67">
        <v>0.104712041884817</v>
      </c>
      <c r="T21" s="67">
        <v>7.8571428571428598E-2</v>
      </c>
      <c r="U21" s="67">
        <v>0.11888111888111901</v>
      </c>
      <c r="V21" s="67">
        <v>6.8322981366459604E-2</v>
      </c>
      <c r="W21" s="67">
        <v>0.20382165605095501</v>
      </c>
      <c r="X21" s="67">
        <v>0.118279569892473</v>
      </c>
      <c r="Y21" s="67">
        <v>3.10880829015544E-2</v>
      </c>
      <c r="Z21" s="67">
        <v>0.19205298013245001</v>
      </c>
      <c r="AA21" s="67">
        <v>7.8651685393258397E-2</v>
      </c>
      <c r="AB21" s="67">
        <v>0.206730769230769</v>
      </c>
      <c r="AC21" s="67">
        <v>0.219512195121951</v>
      </c>
      <c r="AD21" s="67">
        <v>5.9602649006622502E-2</v>
      </c>
      <c r="AE21" s="67">
        <v>5.4347826086956499E-2</v>
      </c>
      <c r="AF21" s="67">
        <v>0.139240506329114</v>
      </c>
      <c r="AG21" s="67">
        <v>5.4054054054054099E-2</v>
      </c>
      <c r="AH21" s="67">
        <v>0.13592233009708701</v>
      </c>
    </row>
    <row r="22" spans="1:34" x14ac:dyDescent="0.35">
      <c r="A22" s="35" t="s">
        <v>67</v>
      </c>
      <c r="B22" s="35" t="s">
        <v>86</v>
      </c>
      <c r="C22" s="35" t="s">
        <v>104</v>
      </c>
      <c r="D22" s="35"/>
      <c r="E22" s="35" t="s">
        <v>10</v>
      </c>
      <c r="F22" s="35" t="s">
        <v>11</v>
      </c>
      <c r="G22" s="38" t="s">
        <v>124</v>
      </c>
      <c r="H22" s="36" t="s">
        <v>111</v>
      </c>
      <c r="I22" t="str">
        <f t="shared" si="0"/>
        <v>Number of days HH consumed legumes / nuts / seeds (7 days) : Six days</v>
      </c>
      <c r="J22" t="str">
        <f t="shared" si="1"/>
        <v>Number of days HH consumed legumes / nuts / seeds (7 days) : Six daysLebanese</v>
      </c>
      <c r="K22" s="67">
        <v>1.2345679012345699E-2</v>
      </c>
      <c r="L22" s="67">
        <v>1.9607843137254902E-2</v>
      </c>
      <c r="N22" s="67">
        <v>9.3749999999999997E-3</v>
      </c>
      <c r="O22" s="67">
        <v>2.01342281879195E-2</v>
      </c>
      <c r="P22" s="67">
        <v>9.0497737556561094E-3</v>
      </c>
      <c r="Q22" s="67">
        <v>6.2893081761006301E-3</v>
      </c>
      <c r="R22" s="67">
        <v>1.21951219512195E-2</v>
      </c>
      <c r="S22" s="67">
        <v>5.2356020942408397E-3</v>
      </c>
      <c r="T22" s="67">
        <v>7.14285714285714E-3</v>
      </c>
      <c r="U22" s="67">
        <v>6.9930069930069904E-3</v>
      </c>
      <c r="V22" s="67">
        <v>1.8633540372670801E-2</v>
      </c>
      <c r="W22" s="67">
        <v>6.3694267515923596E-3</v>
      </c>
      <c r="X22" s="67">
        <v>3.2258064516128997E-2</v>
      </c>
      <c r="Z22" s="67">
        <v>6.6225165562913899E-3</v>
      </c>
      <c r="AA22" s="67">
        <v>4.49438202247191E-2</v>
      </c>
      <c r="AB22" s="67">
        <v>1.9230769230769201E-2</v>
      </c>
      <c r="AC22" s="67">
        <v>2.4390243902439001E-2</v>
      </c>
      <c r="AD22" s="67">
        <v>6.6225165562913899E-3</v>
      </c>
      <c r="AE22" s="67">
        <v>1.4492753623188401E-2</v>
      </c>
      <c r="AF22" s="67">
        <v>1.26582278481013E-2</v>
      </c>
      <c r="AG22" s="67">
        <v>1.8018018018018001E-2</v>
      </c>
      <c r="AH22" s="67">
        <v>9.7087378640776708E-3</v>
      </c>
    </row>
    <row r="23" spans="1:34" x14ac:dyDescent="0.35">
      <c r="A23" s="35" t="s">
        <v>67</v>
      </c>
      <c r="B23" s="35" t="s">
        <v>86</v>
      </c>
      <c r="C23" s="35" t="s">
        <v>104</v>
      </c>
      <c r="D23" s="35"/>
      <c r="E23" s="35" t="s">
        <v>10</v>
      </c>
      <c r="F23" s="35" t="s">
        <v>11</v>
      </c>
      <c r="G23" s="38" t="s">
        <v>124</v>
      </c>
      <c r="H23" s="36" t="s">
        <v>113</v>
      </c>
      <c r="I23" t="str">
        <f t="shared" si="0"/>
        <v>Number of days HH consumed legumes / nuts / seeds (7 days) : Everyday</v>
      </c>
      <c r="J23" t="str">
        <f t="shared" si="1"/>
        <v>Number of days HH consumed legumes / nuts / seeds (7 days) : EverydayLebanese</v>
      </c>
      <c r="K23" s="67">
        <v>8.2304526748971193E-2</v>
      </c>
      <c r="L23" s="67">
        <v>4.5751633986928102E-2</v>
      </c>
      <c r="M23" s="67">
        <v>5.9210526315789498E-2</v>
      </c>
      <c r="N23" s="67">
        <v>0.13125000000000001</v>
      </c>
      <c r="O23" s="67">
        <v>4.6979865771812103E-2</v>
      </c>
      <c r="P23" s="67">
        <v>2.7149321266968299E-2</v>
      </c>
      <c r="Q23" s="67">
        <v>0.113207547169811</v>
      </c>
      <c r="R23" s="67">
        <v>0.146341463414634</v>
      </c>
      <c r="S23" s="67">
        <v>0.104712041884817</v>
      </c>
      <c r="T23" s="67">
        <v>2.8571428571428598E-2</v>
      </c>
      <c r="U23" s="67">
        <v>5.5944055944055902E-2</v>
      </c>
      <c r="V23" s="67">
        <v>3.7267080745341602E-2</v>
      </c>
      <c r="W23" s="67">
        <v>8.2802547770700605E-2</v>
      </c>
      <c r="X23" s="67">
        <v>0.10752688172043</v>
      </c>
      <c r="Y23" s="67">
        <v>5.6994818652849701E-2</v>
      </c>
      <c r="Z23" s="67">
        <v>3.3112582781456998E-2</v>
      </c>
      <c r="AA23" s="67">
        <v>7.8651685393258397E-2</v>
      </c>
      <c r="AB23" s="67">
        <v>9.6153846153846194E-3</v>
      </c>
      <c r="AC23" s="67">
        <v>0.115853658536585</v>
      </c>
      <c r="AD23" s="67">
        <v>6.6225165562913899E-2</v>
      </c>
      <c r="AE23" s="67">
        <v>0.10507246376811601</v>
      </c>
      <c r="AF23" s="67">
        <v>0.246835443037975</v>
      </c>
      <c r="AG23" s="67">
        <v>1.8018018018018001E-2</v>
      </c>
      <c r="AH23" s="67">
        <v>1.94174757281553E-2</v>
      </c>
    </row>
    <row r="24" spans="1:34" x14ac:dyDescent="0.35">
      <c r="A24" s="35" t="s">
        <v>67</v>
      </c>
      <c r="B24" s="35" t="s">
        <v>86</v>
      </c>
      <c r="C24" s="35" t="s">
        <v>104</v>
      </c>
      <c r="D24" s="35"/>
      <c r="E24" s="35" t="s">
        <v>10</v>
      </c>
      <c r="F24" s="35" t="s">
        <v>11</v>
      </c>
      <c r="G24" s="38" t="s">
        <v>133</v>
      </c>
      <c r="H24" s="36" t="s">
        <v>112</v>
      </c>
      <c r="I24" t="str">
        <f t="shared" si="0"/>
        <v>Number of days HH consumed milk and other dairy products (7 days) : None</v>
      </c>
      <c r="J24" t="str">
        <f t="shared" si="1"/>
        <v>Number of days HH consumed milk and other dairy products (7 days) : NoneLebanese</v>
      </c>
      <c r="K24" s="67">
        <v>0.11111111111111099</v>
      </c>
      <c r="L24" s="67">
        <v>0.10457516339869299</v>
      </c>
      <c r="M24" s="67">
        <v>0.355263157894737</v>
      </c>
      <c r="N24" s="67">
        <v>0.14687500000000001</v>
      </c>
      <c r="O24" s="67">
        <v>9.3959731543624206E-2</v>
      </c>
      <c r="P24" s="67">
        <v>0.25791855203619901</v>
      </c>
      <c r="Q24" s="67">
        <v>0.12578616352201299</v>
      </c>
      <c r="R24" s="67">
        <v>9.1463414634146298E-2</v>
      </c>
      <c r="S24" s="67">
        <v>0.17277486910994799</v>
      </c>
      <c r="T24" s="67">
        <v>8.5714285714285701E-2</v>
      </c>
      <c r="U24" s="67">
        <v>9.7902097902097904E-2</v>
      </c>
      <c r="V24" s="67">
        <v>0.14285714285714299</v>
      </c>
      <c r="W24" s="67">
        <v>0.12738853503184699</v>
      </c>
      <c r="X24" s="67">
        <v>5.3763440860215101E-3</v>
      </c>
      <c r="Y24" s="67">
        <v>0.170984455958549</v>
      </c>
      <c r="Z24" s="67">
        <v>5.9602649006622502E-2</v>
      </c>
      <c r="AA24" s="67">
        <v>9.5505617977528101E-2</v>
      </c>
      <c r="AB24" s="67">
        <v>8.1730769230769204E-2</v>
      </c>
      <c r="AC24" s="67">
        <v>0.12195121951219499</v>
      </c>
      <c r="AD24" s="67">
        <v>8.6092715231788103E-2</v>
      </c>
      <c r="AE24" s="67">
        <v>7.9710144927536197E-2</v>
      </c>
      <c r="AF24" s="67">
        <v>6.9620253164557E-2</v>
      </c>
      <c r="AG24" s="67">
        <v>0.135135135135135</v>
      </c>
      <c r="AH24" s="67">
        <v>6.7961165048543701E-2</v>
      </c>
    </row>
    <row r="25" spans="1:34" x14ac:dyDescent="0.35">
      <c r="A25" s="35" t="s">
        <v>67</v>
      </c>
      <c r="B25" s="35" t="s">
        <v>86</v>
      </c>
      <c r="C25" s="35" t="s">
        <v>104</v>
      </c>
      <c r="D25" s="35"/>
      <c r="E25" s="35" t="s">
        <v>10</v>
      </c>
      <c r="F25" s="35" t="s">
        <v>11</v>
      </c>
      <c r="G25" s="38" t="s">
        <v>133</v>
      </c>
      <c r="H25" s="36" t="s">
        <v>106</v>
      </c>
      <c r="I25" t="str">
        <f t="shared" si="0"/>
        <v>Number of days HH consumed milk and other dairy products (7 days) : One day</v>
      </c>
      <c r="J25" t="str">
        <f t="shared" si="1"/>
        <v>Number of days HH consumed milk and other dairy products (7 days) : One dayLebanese</v>
      </c>
      <c r="K25" s="67">
        <v>0.156378600823045</v>
      </c>
      <c r="L25" s="67">
        <v>0.17647058823529399</v>
      </c>
      <c r="M25" s="67">
        <v>0.26315789473684198</v>
      </c>
      <c r="N25" s="67">
        <v>0.1</v>
      </c>
      <c r="O25" s="67">
        <v>9.3959731543624206E-2</v>
      </c>
      <c r="P25" s="67">
        <v>0.32126696832579199</v>
      </c>
      <c r="Q25" s="67">
        <v>0.14465408805031399</v>
      </c>
      <c r="R25" s="67">
        <v>0.12195121951219499</v>
      </c>
      <c r="S25" s="67">
        <v>0.162303664921466</v>
      </c>
      <c r="T25" s="67">
        <v>7.1428571428571397E-2</v>
      </c>
      <c r="U25" s="67">
        <v>0.18181818181818199</v>
      </c>
      <c r="V25" s="67">
        <v>0.19875776397515499</v>
      </c>
      <c r="W25" s="67">
        <v>0.13375796178343899</v>
      </c>
      <c r="X25" s="67">
        <v>5.9139784946236597E-2</v>
      </c>
      <c r="Y25" s="67">
        <v>0.21243523316062199</v>
      </c>
      <c r="Z25" s="67">
        <v>7.9470198675496706E-2</v>
      </c>
      <c r="AA25" s="67">
        <v>0.17977528089887601</v>
      </c>
      <c r="AB25" s="67">
        <v>0.115384615384615</v>
      </c>
      <c r="AC25" s="67">
        <v>0.146341463414634</v>
      </c>
      <c r="AD25" s="67">
        <v>0.112582781456954</v>
      </c>
      <c r="AE25" s="67">
        <v>0.20652173913043501</v>
      </c>
      <c r="AF25" s="67">
        <v>6.3291139240506306E-2</v>
      </c>
      <c r="AG25" s="67">
        <v>8.1081081081081099E-2</v>
      </c>
      <c r="AH25" s="67">
        <v>0.13592233009708701</v>
      </c>
    </row>
    <row r="26" spans="1:34" x14ac:dyDescent="0.35">
      <c r="A26" s="35" t="s">
        <v>67</v>
      </c>
      <c r="B26" s="35" t="s">
        <v>86</v>
      </c>
      <c r="C26" s="35" t="s">
        <v>104</v>
      </c>
      <c r="D26" s="35"/>
      <c r="E26" s="35" t="s">
        <v>10</v>
      </c>
      <c r="F26" s="35" t="s">
        <v>11</v>
      </c>
      <c r="G26" s="38" t="s">
        <v>133</v>
      </c>
      <c r="H26" s="36" t="s">
        <v>107</v>
      </c>
      <c r="I26" t="str">
        <f t="shared" si="0"/>
        <v>Number of days HH consumed milk and other dairy products (7 days) : Two days</v>
      </c>
      <c r="J26" t="str">
        <f t="shared" si="1"/>
        <v>Number of days HH consumed milk and other dairy products (7 days) : Two daysLebanese</v>
      </c>
      <c r="K26" s="67">
        <v>0.18518518518518501</v>
      </c>
      <c r="L26" s="67">
        <v>0.19607843137254899</v>
      </c>
      <c r="M26" s="67">
        <v>0.13157894736842099</v>
      </c>
      <c r="N26" s="67">
        <v>0.15</v>
      </c>
      <c r="O26" s="67">
        <v>0.228187919463087</v>
      </c>
      <c r="P26" s="67">
        <v>0.14027149321266999</v>
      </c>
      <c r="Q26" s="67">
        <v>0.14465408805031399</v>
      </c>
      <c r="R26" s="67">
        <v>0.20121951219512199</v>
      </c>
      <c r="S26" s="67">
        <v>0.178010471204189</v>
      </c>
      <c r="T26" s="67">
        <v>0.20714285714285699</v>
      </c>
      <c r="U26" s="67">
        <v>0.17482517482517501</v>
      </c>
      <c r="V26" s="67">
        <v>0.14906832298136599</v>
      </c>
      <c r="W26" s="67">
        <v>0.19745222929936301</v>
      </c>
      <c r="X26" s="67">
        <v>8.0645161290322606E-2</v>
      </c>
      <c r="Y26" s="67">
        <v>0.20207253886010401</v>
      </c>
      <c r="Z26" s="67">
        <v>0.19205298013245001</v>
      </c>
      <c r="AA26" s="67">
        <v>0.297752808988764</v>
      </c>
      <c r="AB26" s="67">
        <v>0.20192307692307701</v>
      </c>
      <c r="AC26" s="67">
        <v>0.23170731707317099</v>
      </c>
      <c r="AD26" s="67">
        <v>0.19867549668874199</v>
      </c>
      <c r="AE26" s="67">
        <v>0.28985507246376802</v>
      </c>
      <c r="AF26" s="67">
        <v>0.10126582278481</v>
      </c>
      <c r="AG26" s="67">
        <v>0.144144144144144</v>
      </c>
      <c r="AH26" s="67">
        <v>0.17475728155339801</v>
      </c>
    </row>
    <row r="27" spans="1:34" x14ac:dyDescent="0.35">
      <c r="A27" s="35" t="s">
        <v>67</v>
      </c>
      <c r="B27" s="35" t="s">
        <v>86</v>
      </c>
      <c r="C27" s="35" t="s">
        <v>104</v>
      </c>
      <c r="D27" s="35"/>
      <c r="E27" s="35" t="s">
        <v>10</v>
      </c>
      <c r="F27" s="35" t="s">
        <v>11</v>
      </c>
      <c r="G27" s="38" t="s">
        <v>133</v>
      </c>
      <c r="H27" s="36" t="s">
        <v>108</v>
      </c>
      <c r="I27" t="str">
        <f t="shared" si="0"/>
        <v>Number of days HH consumed milk and other dairy products (7 days) : Three days</v>
      </c>
      <c r="J27" t="str">
        <f t="shared" si="1"/>
        <v>Number of days HH consumed milk and other dairy products (7 days) : Three daysLebanese</v>
      </c>
      <c r="K27" s="67">
        <v>0.148148148148148</v>
      </c>
      <c r="L27" s="67">
        <v>0.15032679738562099</v>
      </c>
      <c r="M27" s="67">
        <v>5.2631578947368397E-2</v>
      </c>
      <c r="N27" s="67">
        <v>0.13125000000000001</v>
      </c>
      <c r="O27" s="67">
        <v>0.15436241610738299</v>
      </c>
      <c r="P27" s="67">
        <v>8.1447963800904993E-2</v>
      </c>
      <c r="Q27" s="67">
        <v>0.182389937106918</v>
      </c>
      <c r="R27" s="67">
        <v>0.12195121951219499</v>
      </c>
      <c r="S27" s="67">
        <v>0.14136125654450299</v>
      </c>
      <c r="T27" s="67">
        <v>0.15</v>
      </c>
      <c r="U27" s="67">
        <v>0.132867132867133</v>
      </c>
      <c r="V27" s="67">
        <v>0.105590062111801</v>
      </c>
      <c r="W27" s="67">
        <v>0.12738853503184699</v>
      </c>
      <c r="X27" s="67">
        <v>0.15591397849462399</v>
      </c>
      <c r="Y27" s="67">
        <v>0.113989637305699</v>
      </c>
      <c r="Z27" s="67">
        <v>0.15231788079470199</v>
      </c>
      <c r="AA27" s="67">
        <v>0.12921348314606701</v>
      </c>
      <c r="AB27" s="67">
        <v>0.206730769230769</v>
      </c>
      <c r="AC27" s="67">
        <v>9.1463414634146298E-2</v>
      </c>
      <c r="AD27" s="67">
        <v>6.6225165562913899E-2</v>
      </c>
      <c r="AE27" s="67">
        <v>0.13768115942028999</v>
      </c>
      <c r="AF27" s="67">
        <v>0.126582278481013</v>
      </c>
      <c r="AG27" s="67">
        <v>7.2072072072072099E-2</v>
      </c>
      <c r="AH27" s="67">
        <v>0.19417475728155301</v>
      </c>
    </row>
    <row r="28" spans="1:34" x14ac:dyDescent="0.35">
      <c r="A28" s="35" t="s">
        <v>67</v>
      </c>
      <c r="B28" s="35" t="s">
        <v>86</v>
      </c>
      <c r="C28" s="35" t="s">
        <v>104</v>
      </c>
      <c r="D28" s="35"/>
      <c r="E28" s="35" t="s">
        <v>10</v>
      </c>
      <c r="F28" s="35" t="s">
        <v>11</v>
      </c>
      <c r="G28" s="38" t="s">
        <v>133</v>
      </c>
      <c r="H28" s="36" t="s">
        <v>109</v>
      </c>
      <c r="I28" t="str">
        <f t="shared" si="0"/>
        <v>Number of days HH consumed milk and other dairy products (7 days) : Four days</v>
      </c>
      <c r="J28" t="str">
        <f t="shared" si="1"/>
        <v>Number of days HH consumed milk and other dairy products (7 days) : Four daysLebanese</v>
      </c>
      <c r="K28" s="67">
        <v>6.1728395061728399E-2</v>
      </c>
      <c r="L28" s="67">
        <v>7.1895424836601302E-2</v>
      </c>
      <c r="M28" s="67">
        <v>3.2894736842105303E-2</v>
      </c>
      <c r="N28" s="67">
        <v>7.8125E-2</v>
      </c>
      <c r="O28" s="67">
        <v>0.161073825503356</v>
      </c>
      <c r="P28" s="67">
        <v>2.7149321266968299E-2</v>
      </c>
      <c r="Q28" s="67">
        <v>3.1446540880503103E-2</v>
      </c>
      <c r="R28" s="67">
        <v>9.1463414634146298E-2</v>
      </c>
      <c r="S28" s="67">
        <v>6.8062827225130906E-2</v>
      </c>
      <c r="T28" s="67">
        <v>0.107142857142857</v>
      </c>
      <c r="U28" s="67">
        <v>6.9930069930069894E-2</v>
      </c>
      <c r="V28" s="67">
        <v>6.8322981366459604E-2</v>
      </c>
      <c r="W28" s="67">
        <v>0.11464968152866201</v>
      </c>
      <c r="X28" s="67">
        <v>5.9139784946236597E-2</v>
      </c>
      <c r="Y28" s="67">
        <v>6.7357512953367907E-2</v>
      </c>
      <c r="Z28" s="67">
        <v>0.13245033112582799</v>
      </c>
      <c r="AA28" s="67">
        <v>7.8651685393258397E-2</v>
      </c>
      <c r="AB28" s="67">
        <v>0.16346153846153799</v>
      </c>
      <c r="AC28" s="67">
        <v>9.7560975609756101E-2</v>
      </c>
      <c r="AD28" s="67">
        <v>4.6357615894039701E-2</v>
      </c>
      <c r="AE28" s="67">
        <v>8.6956521739130405E-2</v>
      </c>
      <c r="AF28" s="67">
        <v>1.26582278481013E-2</v>
      </c>
      <c r="AG28" s="67">
        <v>8.1081081081081099E-2</v>
      </c>
      <c r="AH28" s="67">
        <v>4.8543689320388397E-2</v>
      </c>
    </row>
    <row r="29" spans="1:34" x14ac:dyDescent="0.35">
      <c r="A29" s="35" t="s">
        <v>67</v>
      </c>
      <c r="B29" s="35" t="s">
        <v>86</v>
      </c>
      <c r="C29" s="35" t="s">
        <v>104</v>
      </c>
      <c r="D29" s="35"/>
      <c r="E29" s="35" t="s">
        <v>10</v>
      </c>
      <c r="F29" s="35" t="s">
        <v>11</v>
      </c>
      <c r="G29" s="38" t="s">
        <v>133</v>
      </c>
      <c r="H29" s="36" t="s">
        <v>110</v>
      </c>
      <c r="I29" t="str">
        <f t="shared" si="0"/>
        <v xml:space="preserve">Number of days HH consumed milk and other dairy products (7 days) : Five days </v>
      </c>
      <c r="J29" t="str">
        <f t="shared" si="1"/>
        <v>Number of days HH consumed milk and other dairy products (7 days) : Five days Lebanese</v>
      </c>
      <c r="K29" s="67">
        <v>8.6419753086419804E-2</v>
      </c>
      <c r="L29" s="67">
        <v>5.22875816993464E-2</v>
      </c>
      <c r="M29" s="67">
        <v>4.6052631578947401E-2</v>
      </c>
      <c r="N29" s="67">
        <v>6.5625000000000003E-2</v>
      </c>
      <c r="O29" s="67">
        <v>0.114093959731544</v>
      </c>
      <c r="P29" s="67">
        <v>3.1674208144796399E-2</v>
      </c>
      <c r="Q29" s="67">
        <v>3.77358490566038E-2</v>
      </c>
      <c r="R29" s="67">
        <v>0.12195121951219499</v>
      </c>
      <c r="S29" s="67">
        <v>9.4240837696335095E-2</v>
      </c>
      <c r="T29" s="67">
        <v>9.2857142857142902E-2</v>
      </c>
      <c r="U29" s="67">
        <v>4.8951048951049E-2</v>
      </c>
      <c r="V29" s="67">
        <v>4.3478260869565202E-2</v>
      </c>
      <c r="W29" s="67">
        <v>0.13375796178343899</v>
      </c>
      <c r="X29" s="67">
        <v>8.6021505376344107E-2</v>
      </c>
      <c r="Y29" s="67">
        <v>1.55440414507772E-2</v>
      </c>
      <c r="Z29" s="67">
        <v>0.139072847682119</v>
      </c>
      <c r="AA29" s="67">
        <v>5.6179775280898903E-2</v>
      </c>
      <c r="AB29" s="67">
        <v>0.12980769230769201</v>
      </c>
      <c r="AC29" s="67">
        <v>4.2682926829268303E-2</v>
      </c>
      <c r="AD29" s="67">
        <v>7.9470198675496706E-2</v>
      </c>
      <c r="AE29" s="67">
        <v>3.9855072463768099E-2</v>
      </c>
      <c r="AF29" s="67">
        <v>0.120253164556962</v>
      </c>
      <c r="AG29" s="67">
        <v>0.135135135135135</v>
      </c>
      <c r="AH29" s="67">
        <v>0.106796116504854</v>
      </c>
    </row>
    <row r="30" spans="1:34" x14ac:dyDescent="0.35">
      <c r="A30" s="35" t="s">
        <v>67</v>
      </c>
      <c r="B30" s="35" t="s">
        <v>86</v>
      </c>
      <c r="C30" s="35" t="s">
        <v>104</v>
      </c>
      <c r="D30" s="35"/>
      <c r="E30" s="35" t="s">
        <v>10</v>
      </c>
      <c r="F30" s="35" t="s">
        <v>11</v>
      </c>
      <c r="G30" s="38" t="s">
        <v>133</v>
      </c>
      <c r="H30" s="36" t="s">
        <v>111</v>
      </c>
      <c r="I30" t="str">
        <f t="shared" si="0"/>
        <v>Number of days HH consumed milk and other dairy products (7 days) : Six days</v>
      </c>
      <c r="J30" t="str">
        <f t="shared" si="1"/>
        <v>Number of days HH consumed milk and other dairy products (7 days) : Six daysLebanese</v>
      </c>
      <c r="K30" s="67">
        <v>2.4691358024691398E-2</v>
      </c>
      <c r="L30" s="67">
        <v>1.30718954248366E-2</v>
      </c>
      <c r="N30" s="67">
        <v>1.5625E-2</v>
      </c>
      <c r="O30" s="67">
        <v>5.3691275167785199E-2</v>
      </c>
      <c r="P30" s="67">
        <v>1.35746606334842E-2</v>
      </c>
      <c r="Q30" s="67">
        <v>1.25786163522013E-2</v>
      </c>
      <c r="R30" s="67">
        <v>3.65853658536585E-2</v>
      </c>
      <c r="S30" s="67">
        <v>5.2356020942408397E-3</v>
      </c>
      <c r="T30" s="67">
        <v>7.14285714285714E-3</v>
      </c>
      <c r="U30" s="67">
        <v>2.0979020979021001E-2</v>
      </c>
      <c r="V30" s="67">
        <v>1.2422360248447201E-2</v>
      </c>
      <c r="W30" s="67">
        <v>1.27388535031847E-2</v>
      </c>
      <c r="X30" s="67">
        <v>0.112903225806452</v>
      </c>
      <c r="Y30" s="67">
        <v>2.59067357512953E-2</v>
      </c>
      <c r="Z30" s="67">
        <v>2.6490066225165601E-2</v>
      </c>
      <c r="AA30" s="67">
        <v>2.2471910112359501E-2</v>
      </c>
      <c r="AB30" s="67">
        <v>3.8461538461538498E-2</v>
      </c>
      <c r="AC30" s="67">
        <v>6.0975609756097598E-3</v>
      </c>
      <c r="AD30" s="67">
        <v>3.3112582781456998E-2</v>
      </c>
      <c r="AE30" s="67">
        <v>2.1739130434782601E-2</v>
      </c>
      <c r="AG30" s="67">
        <v>9.0090090090090107E-3</v>
      </c>
      <c r="AH30" s="67">
        <v>4.8543689320388397E-2</v>
      </c>
    </row>
    <row r="31" spans="1:34" x14ac:dyDescent="0.35">
      <c r="A31" s="35" t="s">
        <v>67</v>
      </c>
      <c r="B31" s="35" t="s">
        <v>86</v>
      </c>
      <c r="C31" s="35" t="s">
        <v>104</v>
      </c>
      <c r="D31" s="35"/>
      <c r="E31" s="35" t="s">
        <v>10</v>
      </c>
      <c r="F31" s="35" t="s">
        <v>11</v>
      </c>
      <c r="G31" s="38" t="s">
        <v>133</v>
      </c>
      <c r="H31" s="36" t="s">
        <v>113</v>
      </c>
      <c r="I31" t="str">
        <f t="shared" si="0"/>
        <v>Number of days HH consumed milk and other dairy products (7 days) : Everyday</v>
      </c>
      <c r="J31" t="str">
        <f t="shared" si="1"/>
        <v>Number of days HH consumed milk and other dairy products (7 days) : EverydayLebanese</v>
      </c>
      <c r="K31" s="67">
        <v>0.226337448559671</v>
      </c>
      <c r="L31" s="67">
        <v>0.23529411764705899</v>
      </c>
      <c r="M31" s="67">
        <v>0.118421052631579</v>
      </c>
      <c r="N31" s="67">
        <v>0.3125</v>
      </c>
      <c r="O31" s="67">
        <v>0.100671140939597</v>
      </c>
      <c r="P31" s="67">
        <v>0.12669683257918599</v>
      </c>
      <c r="Q31" s="67">
        <v>0.320754716981132</v>
      </c>
      <c r="R31" s="67">
        <v>0.21341463414634099</v>
      </c>
      <c r="S31" s="67">
        <v>0.178010471204189</v>
      </c>
      <c r="T31" s="67">
        <v>0.27857142857142903</v>
      </c>
      <c r="U31" s="67">
        <v>0.27272727272727298</v>
      </c>
      <c r="V31" s="67">
        <v>0.27950310559006197</v>
      </c>
      <c r="W31" s="67">
        <v>0.152866242038217</v>
      </c>
      <c r="X31" s="67">
        <v>0.44086021505376299</v>
      </c>
      <c r="Y31" s="67">
        <v>0.19170984455958601</v>
      </c>
      <c r="Z31" s="67">
        <v>0.21854304635761601</v>
      </c>
      <c r="AA31" s="67">
        <v>0.14044943820224701</v>
      </c>
      <c r="AB31" s="67">
        <v>6.25E-2</v>
      </c>
      <c r="AC31" s="67">
        <v>0.26219512195122002</v>
      </c>
      <c r="AD31" s="67">
        <v>0.37748344370860898</v>
      </c>
      <c r="AE31" s="67">
        <v>0.13768115942028999</v>
      </c>
      <c r="AF31" s="67">
        <v>0.506329113924051</v>
      </c>
      <c r="AG31" s="67">
        <v>0.34234234234234201</v>
      </c>
      <c r="AH31" s="67">
        <v>0.223300970873786</v>
      </c>
    </row>
    <row r="32" spans="1:34" x14ac:dyDescent="0.35">
      <c r="A32" s="35" t="s">
        <v>67</v>
      </c>
      <c r="B32" s="35" t="s">
        <v>86</v>
      </c>
      <c r="C32" s="35" t="s">
        <v>104</v>
      </c>
      <c r="D32" s="35"/>
      <c r="E32" s="35" t="s">
        <v>10</v>
      </c>
      <c r="F32" s="35" t="s">
        <v>11</v>
      </c>
      <c r="G32" s="38" t="s">
        <v>146</v>
      </c>
      <c r="H32" s="36" t="s">
        <v>112</v>
      </c>
      <c r="I32" t="str">
        <f t="shared" si="0"/>
        <v>Number of days HH consumed meat, fish and eggs (7 days) : None</v>
      </c>
      <c r="J32" t="str">
        <f t="shared" si="1"/>
        <v>Number of days HH consumed meat, fish and eggs (7 days) : NoneLebanese</v>
      </c>
      <c r="K32" s="67">
        <v>0.33744855967078202</v>
      </c>
      <c r="L32" s="67">
        <v>0.24836601307189499</v>
      </c>
      <c r="M32" s="67">
        <v>0.51973684210526305</v>
      </c>
      <c r="N32" s="67">
        <v>0.234375</v>
      </c>
      <c r="O32" s="67">
        <v>0.134228187919463</v>
      </c>
      <c r="P32" s="67">
        <v>0.57466063348416296</v>
      </c>
      <c r="Q32" s="67">
        <v>0.28930817610062898</v>
      </c>
      <c r="R32" s="67">
        <v>0.17073170731707299</v>
      </c>
      <c r="S32" s="67">
        <v>0.21465968586387399</v>
      </c>
      <c r="T32" s="67">
        <v>0.3</v>
      </c>
      <c r="U32" s="67">
        <v>0.37762237762237799</v>
      </c>
      <c r="V32" s="67">
        <v>0.30434782608695699</v>
      </c>
      <c r="W32" s="67">
        <v>0.19745222929936301</v>
      </c>
      <c r="X32" s="67">
        <v>0.118279569892473</v>
      </c>
      <c r="Y32" s="67">
        <v>0.409326424870466</v>
      </c>
      <c r="Z32" s="67">
        <v>0.27152317880794702</v>
      </c>
      <c r="AA32" s="67">
        <v>0.30337078651685401</v>
      </c>
      <c r="AB32" s="67">
        <v>0.20192307692307701</v>
      </c>
      <c r="AC32" s="67">
        <v>0.15853658536585399</v>
      </c>
      <c r="AD32" s="67">
        <v>0.43708609271523202</v>
      </c>
      <c r="AE32" s="67">
        <v>0.173913043478261</v>
      </c>
      <c r="AF32" s="67">
        <v>0.234177215189873</v>
      </c>
      <c r="AG32" s="67">
        <v>0.40540540540540498</v>
      </c>
      <c r="AH32" s="67">
        <v>0.19417475728155301</v>
      </c>
    </row>
    <row r="33" spans="1:34" x14ac:dyDescent="0.35">
      <c r="A33" s="35" t="s">
        <v>67</v>
      </c>
      <c r="B33" s="35" t="s">
        <v>86</v>
      </c>
      <c r="C33" s="35" t="s">
        <v>104</v>
      </c>
      <c r="D33" s="35"/>
      <c r="E33" s="35" t="s">
        <v>10</v>
      </c>
      <c r="F33" s="35" t="s">
        <v>11</v>
      </c>
      <c r="G33" s="38" t="s">
        <v>146</v>
      </c>
      <c r="H33" s="36" t="s">
        <v>106</v>
      </c>
      <c r="I33" t="str">
        <f t="shared" si="0"/>
        <v>Number of days HH consumed meat, fish and eggs (7 days) : One day</v>
      </c>
      <c r="J33" t="str">
        <f t="shared" si="1"/>
        <v>Number of days HH consumed meat, fish and eggs (7 days) : One dayLebanese</v>
      </c>
      <c r="K33" s="67">
        <v>0.34979423868312798</v>
      </c>
      <c r="L33" s="67">
        <v>0.35947712418300698</v>
      </c>
      <c r="M33" s="67">
        <v>0.29605263157894701</v>
      </c>
      <c r="N33" s="67">
        <v>0.32187500000000002</v>
      </c>
      <c r="O33" s="67">
        <v>0.422818791946309</v>
      </c>
      <c r="P33" s="67">
        <v>0.276018099547511</v>
      </c>
      <c r="Q33" s="67">
        <v>0.36477987421383701</v>
      </c>
      <c r="R33" s="67">
        <v>0.33536585365853699</v>
      </c>
      <c r="S33" s="67">
        <v>0.33507853403141402</v>
      </c>
      <c r="T33" s="67">
        <v>0.26428571428571401</v>
      </c>
      <c r="U33" s="67">
        <v>0.39860139860139898</v>
      </c>
      <c r="V33" s="67">
        <v>0.37888198757764002</v>
      </c>
      <c r="W33" s="67">
        <v>0.38216560509554098</v>
      </c>
      <c r="X33" s="67">
        <v>0.39784946236559099</v>
      </c>
      <c r="Y33" s="67">
        <v>0.352331606217617</v>
      </c>
      <c r="Z33" s="67">
        <v>0.34437086092715202</v>
      </c>
      <c r="AA33" s="67">
        <v>0.325842696629214</v>
      </c>
      <c r="AB33" s="67">
        <v>0.37980769230769201</v>
      </c>
      <c r="AC33" s="67">
        <v>0.35975609756097598</v>
      </c>
      <c r="AD33" s="67">
        <v>0.34437086092715202</v>
      </c>
      <c r="AE33" s="67">
        <v>0.42391304347826098</v>
      </c>
      <c r="AF33" s="67">
        <v>0.329113924050633</v>
      </c>
      <c r="AG33" s="67">
        <v>0.27027027027027001</v>
      </c>
      <c r="AH33" s="67">
        <v>0.44660194174757301</v>
      </c>
    </row>
    <row r="34" spans="1:34" x14ac:dyDescent="0.35">
      <c r="A34" s="35" t="s">
        <v>67</v>
      </c>
      <c r="B34" s="35" t="s">
        <v>86</v>
      </c>
      <c r="C34" s="35" t="s">
        <v>104</v>
      </c>
      <c r="D34" s="35"/>
      <c r="E34" s="35" t="s">
        <v>10</v>
      </c>
      <c r="F34" s="35" t="s">
        <v>11</v>
      </c>
      <c r="G34" s="38" t="s">
        <v>146</v>
      </c>
      <c r="H34" s="36" t="s">
        <v>107</v>
      </c>
      <c r="I34" t="str">
        <f t="shared" si="0"/>
        <v>Number of days HH consumed meat, fish and eggs (7 days) : Two days</v>
      </c>
      <c r="J34" t="str">
        <f t="shared" si="1"/>
        <v>Number of days HH consumed meat, fish and eggs (7 days) : Two daysLebanese</v>
      </c>
      <c r="K34" s="67">
        <v>0.18106995884773699</v>
      </c>
      <c r="L34" s="67">
        <v>0.18954248366013099</v>
      </c>
      <c r="M34" s="67">
        <v>0.144736842105263</v>
      </c>
      <c r="N34" s="67">
        <v>0.21875</v>
      </c>
      <c r="O34" s="67">
        <v>0.221476510067114</v>
      </c>
      <c r="P34" s="67">
        <v>8.5972850678733004E-2</v>
      </c>
      <c r="Q34" s="67">
        <v>0.14465408805031399</v>
      </c>
      <c r="R34" s="67">
        <v>0.27439024390243899</v>
      </c>
      <c r="S34" s="67">
        <v>0.18324607329842901</v>
      </c>
      <c r="T34" s="67">
        <v>0.221428571428571</v>
      </c>
      <c r="U34" s="67">
        <v>0.132867132867133</v>
      </c>
      <c r="V34" s="67">
        <v>0.14285714285714299</v>
      </c>
      <c r="W34" s="67">
        <v>0.21656050955414</v>
      </c>
      <c r="X34" s="67">
        <v>0.30107526881720398</v>
      </c>
      <c r="Y34" s="67">
        <v>0.124352331606218</v>
      </c>
      <c r="Z34" s="67">
        <v>0.231788079470199</v>
      </c>
      <c r="AA34" s="67">
        <v>0.24157303370786501</v>
      </c>
      <c r="AB34" s="67">
        <v>0.206730769230769</v>
      </c>
      <c r="AC34" s="67">
        <v>0.26219512195122002</v>
      </c>
      <c r="AD34" s="67">
        <v>0.12582781456953601</v>
      </c>
      <c r="AE34" s="67">
        <v>0.23913043478260901</v>
      </c>
      <c r="AF34" s="67">
        <v>0.183544303797468</v>
      </c>
      <c r="AG34" s="67">
        <v>0.19819819819819801</v>
      </c>
      <c r="AH34" s="67">
        <v>0.16504854368932001</v>
      </c>
    </row>
    <row r="35" spans="1:34" x14ac:dyDescent="0.35">
      <c r="A35" s="35" t="s">
        <v>67</v>
      </c>
      <c r="B35" s="35" t="s">
        <v>86</v>
      </c>
      <c r="C35" s="35" t="s">
        <v>104</v>
      </c>
      <c r="D35" s="35"/>
      <c r="E35" s="35" t="s">
        <v>10</v>
      </c>
      <c r="F35" s="35" t="s">
        <v>11</v>
      </c>
      <c r="G35" s="38" t="s">
        <v>146</v>
      </c>
      <c r="H35" s="36" t="s">
        <v>108</v>
      </c>
      <c r="I35" t="str">
        <f t="shared" si="0"/>
        <v>Number of days HH consumed meat, fish and eggs (7 days) : Three days</v>
      </c>
      <c r="J35" t="str">
        <f t="shared" si="1"/>
        <v>Number of days HH consumed meat, fish and eggs (7 days) : Three daysLebanese</v>
      </c>
      <c r="K35" s="67">
        <v>7.4074074074074098E-2</v>
      </c>
      <c r="L35" s="67">
        <v>9.1503267973856203E-2</v>
      </c>
      <c r="M35" s="67">
        <v>2.6315789473684199E-2</v>
      </c>
      <c r="N35" s="67">
        <v>0.121875</v>
      </c>
      <c r="O35" s="67">
        <v>8.0536912751677805E-2</v>
      </c>
      <c r="P35" s="67">
        <v>4.0723981900452497E-2</v>
      </c>
      <c r="Q35" s="67">
        <v>8.8050314465408799E-2</v>
      </c>
      <c r="R35" s="67">
        <v>0.109756097560976</v>
      </c>
      <c r="S35" s="67">
        <v>0.15706806282722499</v>
      </c>
      <c r="T35" s="67">
        <v>4.2857142857142899E-2</v>
      </c>
      <c r="U35" s="67">
        <v>4.1958041958042001E-2</v>
      </c>
      <c r="V35" s="67">
        <v>5.5900621118012403E-2</v>
      </c>
      <c r="W35" s="67">
        <v>8.9171974522293002E-2</v>
      </c>
      <c r="X35" s="67">
        <v>0.14516129032258099</v>
      </c>
      <c r="Y35" s="67">
        <v>6.21761658031088E-2</v>
      </c>
      <c r="Z35" s="67">
        <v>7.9470198675496706E-2</v>
      </c>
      <c r="AA35" s="67">
        <v>0.101123595505618</v>
      </c>
      <c r="AB35" s="67">
        <v>0.125</v>
      </c>
      <c r="AC35" s="67">
        <v>9.1463414634146298E-2</v>
      </c>
      <c r="AD35" s="67">
        <v>4.6357615894039701E-2</v>
      </c>
      <c r="AE35" s="67">
        <v>7.9710144927536197E-2</v>
      </c>
      <c r="AF35" s="67">
        <v>9.49367088607595E-2</v>
      </c>
      <c r="AG35" s="67">
        <v>1.8018018018018001E-2</v>
      </c>
      <c r="AH35" s="67">
        <v>6.7961165048543701E-2</v>
      </c>
    </row>
    <row r="36" spans="1:34" x14ac:dyDescent="0.35">
      <c r="A36" s="35" t="s">
        <v>67</v>
      </c>
      <c r="B36" s="35" t="s">
        <v>86</v>
      </c>
      <c r="C36" s="35" t="s">
        <v>104</v>
      </c>
      <c r="D36" s="35"/>
      <c r="E36" s="35" t="s">
        <v>10</v>
      </c>
      <c r="F36" s="35" t="s">
        <v>11</v>
      </c>
      <c r="G36" s="38" t="s">
        <v>146</v>
      </c>
      <c r="H36" s="36" t="s">
        <v>109</v>
      </c>
      <c r="I36" t="str">
        <f t="shared" si="0"/>
        <v>Number of days HH consumed meat, fish and eggs (7 days) : Four days</v>
      </c>
      <c r="J36" t="str">
        <f t="shared" si="1"/>
        <v>Number of days HH consumed meat, fish and eggs (7 days) : Four daysLebanese</v>
      </c>
      <c r="K36" s="67">
        <v>1.6460905349794198E-2</v>
      </c>
      <c r="L36" s="67">
        <v>3.9215686274509803E-2</v>
      </c>
      <c r="M36" s="67">
        <v>6.5789473684210497E-3</v>
      </c>
      <c r="N36" s="67">
        <v>5.3124999999999999E-2</v>
      </c>
      <c r="O36" s="67">
        <v>8.7248322147651006E-2</v>
      </c>
      <c r="P36" s="67">
        <v>1.35746606334842E-2</v>
      </c>
      <c r="Q36" s="67">
        <v>3.1446540880503103E-2</v>
      </c>
      <c r="R36" s="67">
        <v>7.9268292682926803E-2</v>
      </c>
      <c r="S36" s="67">
        <v>6.2827225130890105E-2</v>
      </c>
      <c r="T36" s="67">
        <v>0.114285714285714</v>
      </c>
      <c r="U36" s="67">
        <v>2.7972027972028E-2</v>
      </c>
      <c r="V36" s="67">
        <v>5.5900621118012403E-2</v>
      </c>
      <c r="W36" s="67">
        <v>5.0955414012738898E-2</v>
      </c>
      <c r="X36" s="67">
        <v>1.6129032258064498E-2</v>
      </c>
      <c r="Y36" s="67">
        <v>2.59067357512953E-2</v>
      </c>
      <c r="Z36" s="67">
        <v>3.3112582781456998E-2</v>
      </c>
      <c r="AA36" s="67">
        <v>5.6179775280898901E-3</v>
      </c>
      <c r="AB36" s="67">
        <v>4.3269230769230803E-2</v>
      </c>
      <c r="AC36" s="67">
        <v>4.2682926829268303E-2</v>
      </c>
      <c r="AE36" s="67">
        <v>3.9855072463768099E-2</v>
      </c>
      <c r="AF36" s="67">
        <v>2.53164556962025E-2</v>
      </c>
      <c r="AG36" s="67">
        <v>5.4054054054054099E-2</v>
      </c>
      <c r="AH36" s="67">
        <v>4.8543689320388397E-2</v>
      </c>
    </row>
    <row r="37" spans="1:34" x14ac:dyDescent="0.35">
      <c r="A37" s="35" t="s">
        <v>67</v>
      </c>
      <c r="B37" s="35" t="s">
        <v>86</v>
      </c>
      <c r="C37" s="35" t="s">
        <v>104</v>
      </c>
      <c r="D37" s="35"/>
      <c r="E37" s="35" t="s">
        <v>10</v>
      </c>
      <c r="F37" s="35" t="s">
        <v>11</v>
      </c>
      <c r="G37" s="38" t="s">
        <v>146</v>
      </c>
      <c r="H37" s="36" t="s">
        <v>110</v>
      </c>
      <c r="I37" t="str">
        <f t="shared" si="0"/>
        <v xml:space="preserve">Number of days HH consumed meat, fish and eggs (7 days) : Five days </v>
      </c>
      <c r="J37" t="str">
        <f t="shared" si="1"/>
        <v>Number of days HH consumed meat, fish and eggs (7 days) : Five days Lebanese</v>
      </c>
      <c r="K37" s="67">
        <v>1.2345679012345699E-2</v>
      </c>
      <c r="L37" s="67">
        <v>2.61437908496732E-2</v>
      </c>
      <c r="N37" s="67">
        <v>1.2500000000000001E-2</v>
      </c>
      <c r="O37" s="67">
        <v>2.68456375838926E-2</v>
      </c>
      <c r="P37" s="67">
        <v>4.5248868778280504E-3</v>
      </c>
      <c r="Q37" s="67">
        <v>1.88679245283019E-2</v>
      </c>
      <c r="R37" s="67">
        <v>1.21951219512195E-2</v>
      </c>
      <c r="T37" s="67">
        <v>2.8571428571428598E-2</v>
      </c>
      <c r="U37" s="67">
        <v>6.9930069930069904E-3</v>
      </c>
      <c r="V37" s="67">
        <v>4.9689440993788803E-2</v>
      </c>
      <c r="W37" s="67">
        <v>1.9108280254777101E-2</v>
      </c>
      <c r="X37" s="67">
        <v>1.0752688172042999E-2</v>
      </c>
      <c r="Y37" s="67">
        <v>1.55440414507772E-2</v>
      </c>
      <c r="Z37" s="67">
        <v>1.9867549668874201E-2</v>
      </c>
      <c r="AA37" s="67">
        <v>1.6853932584269701E-2</v>
      </c>
      <c r="AB37" s="67">
        <v>3.3653846153846201E-2</v>
      </c>
      <c r="AC37" s="67">
        <v>3.65853658536585E-2</v>
      </c>
      <c r="AD37" s="67">
        <v>1.3245033112582801E-2</v>
      </c>
      <c r="AE37" s="67">
        <v>1.4492753623188401E-2</v>
      </c>
      <c r="AF37" s="67">
        <v>6.3291139240506306E-2</v>
      </c>
      <c r="AG37" s="67">
        <v>1.8018018018018001E-2</v>
      </c>
      <c r="AH37" s="67">
        <v>5.8252427184466E-2</v>
      </c>
    </row>
    <row r="38" spans="1:34" x14ac:dyDescent="0.35">
      <c r="A38" s="35" t="s">
        <v>67</v>
      </c>
      <c r="B38" s="35" t="s">
        <v>86</v>
      </c>
      <c r="C38" s="35" t="s">
        <v>104</v>
      </c>
      <c r="D38" s="35"/>
      <c r="E38" s="35" t="s">
        <v>10</v>
      </c>
      <c r="F38" s="35" t="s">
        <v>11</v>
      </c>
      <c r="G38" s="38" t="s">
        <v>146</v>
      </c>
      <c r="H38" s="36" t="s">
        <v>111</v>
      </c>
      <c r="I38" t="str">
        <f t="shared" si="0"/>
        <v>Number of days HH consumed meat, fish and eggs (7 days) : Six days</v>
      </c>
      <c r="J38" t="str">
        <f t="shared" ref="J38:J48" si="2">CONCATENATE(G38,H38,F38)</f>
        <v>Number of days HH consumed meat, fish and eggs (7 days) : Six daysLebanese</v>
      </c>
      <c r="K38" s="67">
        <v>4.11522633744856E-3</v>
      </c>
      <c r="N38" s="67">
        <v>3.1250000000000002E-3</v>
      </c>
      <c r="O38" s="67">
        <v>6.7114093959731499E-3</v>
      </c>
      <c r="T38" s="67">
        <v>7.14285714285714E-3</v>
      </c>
      <c r="U38" s="67">
        <v>6.9930069930069904E-3</v>
      </c>
      <c r="V38" s="67">
        <v>6.2111801242236003E-3</v>
      </c>
      <c r="X38" s="67">
        <v>5.3763440860215101E-3</v>
      </c>
      <c r="Z38" s="67">
        <v>6.6225165562913899E-3</v>
      </c>
      <c r="AB38" s="67">
        <v>4.8076923076923097E-3</v>
      </c>
      <c r="AC38" s="67">
        <v>6.0975609756097598E-3</v>
      </c>
      <c r="AD38" s="67">
        <v>1.9867549668874201E-2</v>
      </c>
      <c r="AE38" s="67">
        <v>3.6231884057971002E-3</v>
      </c>
    </row>
    <row r="39" spans="1:34" x14ac:dyDescent="0.35">
      <c r="A39" s="35" t="s">
        <v>67</v>
      </c>
      <c r="B39" s="35" t="s">
        <v>86</v>
      </c>
      <c r="C39" s="35" t="s">
        <v>104</v>
      </c>
      <c r="D39" s="35"/>
      <c r="E39" s="35" t="s">
        <v>10</v>
      </c>
      <c r="F39" s="35" t="s">
        <v>11</v>
      </c>
      <c r="G39" s="38" t="s">
        <v>146</v>
      </c>
      <c r="H39" s="36" t="s">
        <v>113</v>
      </c>
      <c r="I39" t="str">
        <f t="shared" si="0"/>
        <v>Number of days HH consumed meat, fish and eggs (7 days) : Everyday</v>
      </c>
      <c r="J39" t="str">
        <f t="shared" si="2"/>
        <v>Number of days HH consumed meat, fish and eggs (7 days) : EverydayLebanese</v>
      </c>
      <c r="K39" s="67">
        <v>2.4691358024691398E-2</v>
      </c>
      <c r="L39" s="67">
        <v>4.5751633986928102E-2</v>
      </c>
      <c r="M39" s="67">
        <v>6.5789473684210497E-3</v>
      </c>
      <c r="N39" s="67">
        <v>3.4375000000000003E-2</v>
      </c>
      <c r="O39" s="67">
        <v>2.01342281879195E-2</v>
      </c>
      <c r="P39" s="67">
        <v>4.5248868778280504E-3</v>
      </c>
      <c r="Q39" s="67">
        <v>6.2893081761006303E-2</v>
      </c>
      <c r="R39" s="67">
        <v>1.8292682926829298E-2</v>
      </c>
      <c r="S39" s="67">
        <v>4.7120418848167499E-2</v>
      </c>
      <c r="T39" s="67">
        <v>2.1428571428571401E-2</v>
      </c>
      <c r="U39" s="67">
        <v>6.9930069930069904E-3</v>
      </c>
      <c r="V39" s="67">
        <v>6.2111801242236003E-3</v>
      </c>
      <c r="W39" s="67">
        <v>4.4585987261146501E-2</v>
      </c>
      <c r="X39" s="67">
        <v>5.3763440860215101E-3</v>
      </c>
      <c r="Y39" s="67">
        <v>1.03626943005181E-2</v>
      </c>
      <c r="Z39" s="67">
        <v>1.3245033112582801E-2</v>
      </c>
      <c r="AA39" s="67">
        <v>5.6179775280898901E-3</v>
      </c>
      <c r="AB39" s="67">
        <v>4.8076923076923097E-3</v>
      </c>
      <c r="AC39" s="67">
        <v>4.2682926829268303E-2</v>
      </c>
      <c r="AD39" s="67">
        <v>1.3245033112582801E-2</v>
      </c>
      <c r="AE39" s="67">
        <v>2.5362318840579701E-2</v>
      </c>
      <c r="AF39" s="67">
        <v>6.9620253164557E-2</v>
      </c>
      <c r="AG39" s="67">
        <v>3.6036036036036001E-2</v>
      </c>
      <c r="AH39" s="67">
        <v>1.94174757281553E-2</v>
      </c>
    </row>
    <row r="40" spans="1:34" x14ac:dyDescent="0.35">
      <c r="A40" s="35" t="s">
        <v>67</v>
      </c>
      <c r="B40" s="35" t="s">
        <v>86</v>
      </c>
      <c r="C40" s="35" t="s">
        <v>104</v>
      </c>
      <c r="D40" s="35"/>
      <c r="E40" s="35" t="s">
        <v>10</v>
      </c>
      <c r="F40" s="35" t="s">
        <v>11</v>
      </c>
      <c r="G40" s="38" t="s">
        <v>147</v>
      </c>
      <c r="H40" s="36" t="s">
        <v>112</v>
      </c>
      <c r="I40" t="str">
        <f t="shared" si="0"/>
        <v>Number of days HH consumed Vegetables and leaves (7 days) : None</v>
      </c>
      <c r="J40" t="str">
        <f t="shared" si="2"/>
        <v>Number of days HH consumed Vegetables and leaves (7 days) : NoneLebanese</v>
      </c>
      <c r="K40" s="67">
        <v>2.0576131687242798E-2</v>
      </c>
      <c r="L40" s="67">
        <v>4.5751633986928102E-2</v>
      </c>
      <c r="M40" s="67">
        <v>7.8947368421052599E-2</v>
      </c>
      <c r="N40" s="67">
        <v>1.8749999999999999E-2</v>
      </c>
      <c r="O40" s="67">
        <v>6.7114093959731499E-3</v>
      </c>
      <c r="P40" s="67">
        <v>7.2398190045248903E-2</v>
      </c>
      <c r="Q40" s="67">
        <v>6.2893081761006301E-3</v>
      </c>
      <c r="R40" s="67">
        <v>3.0487804878048801E-2</v>
      </c>
      <c r="S40" s="67">
        <v>3.1413612565444997E-2</v>
      </c>
      <c r="T40" s="67">
        <v>3.5714285714285698E-2</v>
      </c>
      <c r="U40" s="67">
        <v>6.9930069930069904E-3</v>
      </c>
      <c r="V40" s="67">
        <v>1.2422360248447201E-2</v>
      </c>
      <c r="W40" s="67">
        <v>1.9108280254777101E-2</v>
      </c>
      <c r="X40" s="67">
        <v>5.3763440860215101E-3</v>
      </c>
      <c r="Y40" s="67">
        <v>5.6994818652849701E-2</v>
      </c>
      <c r="Z40" s="67">
        <v>6.6225165562913899E-3</v>
      </c>
      <c r="AA40" s="67">
        <v>2.8089887640449399E-2</v>
      </c>
      <c r="AB40" s="67">
        <v>3.3653846153846201E-2</v>
      </c>
      <c r="AD40" s="67">
        <v>2.6490066225165601E-2</v>
      </c>
      <c r="AE40" s="67">
        <v>2.1739130434782601E-2</v>
      </c>
      <c r="AF40" s="67">
        <v>6.3291139240506302E-3</v>
      </c>
      <c r="AG40" s="67">
        <v>9.0090090090090107E-3</v>
      </c>
    </row>
    <row r="41" spans="1:34" x14ac:dyDescent="0.35">
      <c r="A41" s="35" t="s">
        <v>67</v>
      </c>
      <c r="B41" s="35" t="s">
        <v>86</v>
      </c>
      <c r="C41" s="35" t="s">
        <v>104</v>
      </c>
      <c r="D41" s="35"/>
      <c r="E41" s="35" t="s">
        <v>10</v>
      </c>
      <c r="F41" s="35" t="s">
        <v>11</v>
      </c>
      <c r="G41" s="38" t="s">
        <v>147</v>
      </c>
      <c r="H41" s="36" t="s">
        <v>106</v>
      </c>
      <c r="I41" t="str">
        <f t="shared" si="0"/>
        <v>Number of days HH consumed Vegetables and leaves (7 days) : One day</v>
      </c>
      <c r="J41" t="str">
        <f t="shared" si="2"/>
        <v>Number of days HH consumed Vegetables and leaves (7 days) : One dayLebanese</v>
      </c>
      <c r="K41" s="67">
        <v>5.7613168724279802E-2</v>
      </c>
      <c r="L41" s="67">
        <v>7.8431372549019607E-2</v>
      </c>
      <c r="M41" s="67">
        <v>0.16447368421052599</v>
      </c>
      <c r="N41" s="67">
        <v>0.05</v>
      </c>
      <c r="O41" s="67">
        <v>4.0268456375838903E-2</v>
      </c>
      <c r="P41" s="67">
        <v>0.14932126696832601</v>
      </c>
      <c r="Q41" s="67">
        <v>0.17610062893081799</v>
      </c>
      <c r="R41" s="67">
        <v>6.0975609756097601E-2</v>
      </c>
      <c r="S41" s="67">
        <v>7.3298429319371694E-2</v>
      </c>
      <c r="T41" s="67">
        <v>2.8571428571428598E-2</v>
      </c>
      <c r="U41" s="67">
        <v>0.14685314685314699</v>
      </c>
      <c r="V41" s="67">
        <v>0.105590062111801</v>
      </c>
      <c r="W41" s="67">
        <v>2.54777070063694E-2</v>
      </c>
      <c r="X41" s="67">
        <v>5.3763440860215101E-3</v>
      </c>
      <c r="Y41" s="67">
        <v>0.119170984455959</v>
      </c>
      <c r="Z41" s="67">
        <v>1.3245033112582801E-2</v>
      </c>
      <c r="AA41" s="67">
        <v>6.7415730337078594E-2</v>
      </c>
      <c r="AB41" s="67">
        <v>1.44230769230769E-2</v>
      </c>
      <c r="AC41" s="67">
        <v>1.8292682926829298E-2</v>
      </c>
      <c r="AD41" s="67">
        <v>7.9470198675496706E-2</v>
      </c>
      <c r="AE41" s="67">
        <v>3.9855072463768099E-2</v>
      </c>
      <c r="AF41" s="67">
        <v>4.4303797468354403E-2</v>
      </c>
      <c r="AG41" s="67">
        <v>0.108108108108108</v>
      </c>
      <c r="AH41" s="67">
        <v>7.7669902912621394E-2</v>
      </c>
    </row>
    <row r="42" spans="1:34" x14ac:dyDescent="0.35">
      <c r="A42" s="35" t="s">
        <v>67</v>
      </c>
      <c r="B42" s="35" t="s">
        <v>86</v>
      </c>
      <c r="C42" s="35" t="s">
        <v>104</v>
      </c>
      <c r="D42" s="35"/>
      <c r="E42" s="35" t="s">
        <v>10</v>
      </c>
      <c r="F42" s="35" t="s">
        <v>11</v>
      </c>
      <c r="G42" s="38" t="s">
        <v>147</v>
      </c>
      <c r="H42" s="36" t="s">
        <v>107</v>
      </c>
      <c r="I42" t="str">
        <f t="shared" si="0"/>
        <v>Number of days HH consumed Vegetables and leaves (7 days) : Two days</v>
      </c>
      <c r="J42" t="str">
        <f t="shared" si="2"/>
        <v>Number of days HH consumed Vegetables and leaves (7 days) : Two daysLebanese</v>
      </c>
      <c r="K42" s="67">
        <v>0.15226337448559699</v>
      </c>
      <c r="L42" s="67">
        <v>0.13071895424836599</v>
      </c>
      <c r="M42" s="67">
        <v>0.177631578947368</v>
      </c>
      <c r="N42" s="67">
        <v>0.11874999999999999</v>
      </c>
      <c r="O42" s="67">
        <v>0.100671140939597</v>
      </c>
      <c r="P42" s="67">
        <v>0.194570135746606</v>
      </c>
      <c r="Q42" s="67">
        <v>0.11949685534591201</v>
      </c>
      <c r="R42" s="67">
        <v>6.0975609756097601E-2</v>
      </c>
      <c r="S42" s="67">
        <v>0.18324607329842901</v>
      </c>
      <c r="T42" s="67">
        <v>0.121428571428571</v>
      </c>
      <c r="U42" s="67">
        <v>0.132867132867133</v>
      </c>
      <c r="V42" s="67">
        <v>0.19875776397515499</v>
      </c>
      <c r="W42" s="67">
        <v>0.101910828025478</v>
      </c>
      <c r="X42" s="67">
        <v>6.4516129032258104E-2</v>
      </c>
      <c r="Y42" s="67">
        <v>0.12953367875647701</v>
      </c>
      <c r="Z42" s="67">
        <v>0.112582781456954</v>
      </c>
      <c r="AA42" s="67">
        <v>0.17977528089887601</v>
      </c>
      <c r="AB42" s="67">
        <v>0.13942307692307701</v>
      </c>
      <c r="AC42" s="67">
        <v>6.7073170731707293E-2</v>
      </c>
      <c r="AD42" s="67">
        <v>0.19867549668874199</v>
      </c>
      <c r="AE42" s="67">
        <v>0.13768115942028999</v>
      </c>
      <c r="AF42" s="67">
        <v>6.9620253164557E-2</v>
      </c>
      <c r="AG42" s="67">
        <v>0.19819819819819801</v>
      </c>
      <c r="AH42" s="67">
        <v>0.116504854368932</v>
      </c>
    </row>
    <row r="43" spans="1:34" x14ac:dyDescent="0.35">
      <c r="A43" s="35" t="s">
        <v>67</v>
      </c>
      <c r="B43" s="35" t="s">
        <v>86</v>
      </c>
      <c r="C43" s="35" t="s">
        <v>104</v>
      </c>
      <c r="D43" s="35"/>
      <c r="E43" s="35" t="s">
        <v>10</v>
      </c>
      <c r="F43" s="35" t="s">
        <v>11</v>
      </c>
      <c r="G43" s="38" t="s">
        <v>147</v>
      </c>
      <c r="H43" s="36" t="s">
        <v>108</v>
      </c>
      <c r="I43" t="str">
        <f t="shared" si="0"/>
        <v>Number of days HH consumed Vegetables and leaves (7 days) : Three days</v>
      </c>
      <c r="J43" t="str">
        <f t="shared" si="2"/>
        <v>Number of days HH consumed Vegetables and leaves (7 days) : Three daysLebanese</v>
      </c>
      <c r="K43" s="67">
        <v>0.218106995884774</v>
      </c>
      <c r="L43" s="67">
        <v>0.15686274509803899</v>
      </c>
      <c r="M43" s="67">
        <v>0.11184210526315801</v>
      </c>
      <c r="N43" s="67">
        <v>9.6875000000000003E-2</v>
      </c>
      <c r="O43" s="67">
        <v>0.16778523489932901</v>
      </c>
      <c r="P43" s="67">
        <v>0.16289592760180999</v>
      </c>
      <c r="Q43" s="67">
        <v>0.169811320754717</v>
      </c>
      <c r="R43" s="67">
        <v>0.15243902439024401</v>
      </c>
      <c r="S43" s="67">
        <v>0.204188481675393</v>
      </c>
      <c r="T43" s="67">
        <v>0.185714285714286</v>
      </c>
      <c r="U43" s="67">
        <v>0.21678321678321699</v>
      </c>
      <c r="V43" s="67">
        <v>0.118012422360248</v>
      </c>
      <c r="W43" s="67">
        <v>0.22929936305732501</v>
      </c>
      <c r="X43" s="67">
        <v>0.21505376344086</v>
      </c>
      <c r="Y43" s="67">
        <v>0.24870466321243501</v>
      </c>
      <c r="Z43" s="67">
        <v>0.21854304635761601</v>
      </c>
      <c r="AA43" s="67">
        <v>0.162921348314607</v>
      </c>
      <c r="AB43" s="67">
        <v>0.24519230769230799</v>
      </c>
      <c r="AC43" s="67">
        <v>0.146341463414634</v>
      </c>
      <c r="AD43" s="67">
        <v>0.139072847682119</v>
      </c>
      <c r="AE43" s="67">
        <v>0.123188405797101</v>
      </c>
      <c r="AF43" s="67">
        <v>0.145569620253165</v>
      </c>
      <c r="AG43" s="67">
        <v>0.144144144144144</v>
      </c>
      <c r="AH43" s="67">
        <v>0.19417475728155301</v>
      </c>
    </row>
    <row r="44" spans="1:34" x14ac:dyDescent="0.35">
      <c r="A44" s="35" t="s">
        <v>67</v>
      </c>
      <c r="B44" s="35" t="s">
        <v>86</v>
      </c>
      <c r="C44" s="35" t="s">
        <v>104</v>
      </c>
      <c r="D44" s="35"/>
      <c r="E44" s="35" t="s">
        <v>10</v>
      </c>
      <c r="F44" s="35" t="s">
        <v>11</v>
      </c>
      <c r="G44" s="38" t="s">
        <v>147</v>
      </c>
      <c r="H44" s="36" t="s">
        <v>109</v>
      </c>
      <c r="I44" t="str">
        <f t="shared" si="0"/>
        <v>Number of days HH consumed Vegetables and leaves (7 days) : Four days</v>
      </c>
      <c r="J44" t="str">
        <f t="shared" si="2"/>
        <v>Number of days HH consumed Vegetables and leaves (7 days) : Four daysLebanese</v>
      </c>
      <c r="K44" s="67">
        <v>0.102880658436214</v>
      </c>
      <c r="L44" s="67">
        <v>0.22875816993464099</v>
      </c>
      <c r="M44" s="67">
        <v>9.8684210526315805E-2</v>
      </c>
      <c r="N44" s="67">
        <v>0.121875</v>
      </c>
      <c r="O44" s="67">
        <v>0.20805369127516801</v>
      </c>
      <c r="P44" s="67">
        <v>0.14932126696832601</v>
      </c>
      <c r="Q44" s="67">
        <v>0.12578616352201299</v>
      </c>
      <c r="R44" s="67">
        <v>0.219512195121951</v>
      </c>
      <c r="S44" s="67">
        <v>0.130890052356021</v>
      </c>
      <c r="T44" s="67">
        <v>0.14285714285714299</v>
      </c>
      <c r="U44" s="67">
        <v>0.13986013986014001</v>
      </c>
      <c r="V44" s="67">
        <v>0.12422360248447201</v>
      </c>
      <c r="W44" s="67">
        <v>0.17197452229299401</v>
      </c>
      <c r="X44" s="67">
        <v>0.204301075268817</v>
      </c>
      <c r="Y44" s="67">
        <v>0.16062176165803099</v>
      </c>
      <c r="Z44" s="67">
        <v>0.14569536423841101</v>
      </c>
      <c r="AA44" s="67">
        <v>0.14606741573033699</v>
      </c>
      <c r="AB44" s="67">
        <v>0.144230769230769</v>
      </c>
      <c r="AC44" s="67">
        <v>0.15243902439024401</v>
      </c>
      <c r="AD44" s="67">
        <v>0.119205298013245</v>
      </c>
      <c r="AE44" s="67">
        <v>0.28623188405797101</v>
      </c>
      <c r="AF44" s="67">
        <v>3.7974683544303799E-2</v>
      </c>
      <c r="AG44" s="67">
        <v>9.00900900900901E-2</v>
      </c>
      <c r="AH44" s="67">
        <v>0.106796116504854</v>
      </c>
    </row>
    <row r="45" spans="1:34" x14ac:dyDescent="0.35">
      <c r="A45" s="35" t="s">
        <v>67</v>
      </c>
      <c r="B45" s="35" t="s">
        <v>86</v>
      </c>
      <c r="C45" s="35" t="s">
        <v>104</v>
      </c>
      <c r="D45" s="35"/>
      <c r="E45" s="35" t="s">
        <v>10</v>
      </c>
      <c r="F45" s="35" t="s">
        <v>11</v>
      </c>
      <c r="G45" s="38" t="s">
        <v>147</v>
      </c>
      <c r="H45" s="36" t="s">
        <v>110</v>
      </c>
      <c r="I45" t="str">
        <f t="shared" si="0"/>
        <v xml:space="preserve">Number of days HH consumed Vegetables and leaves (7 days) : Five days </v>
      </c>
      <c r="J45" t="str">
        <f t="shared" si="2"/>
        <v>Number of days HH consumed Vegetables and leaves (7 days) : Five days Lebanese</v>
      </c>
      <c r="K45" s="67">
        <v>0.16049382716049401</v>
      </c>
      <c r="L45" s="67">
        <v>9.8039215686274495E-2</v>
      </c>
      <c r="M45" s="67">
        <v>0.13157894736842099</v>
      </c>
      <c r="N45" s="67">
        <v>0.12812499999999999</v>
      </c>
      <c r="O45" s="67">
        <v>0.18120805369127499</v>
      </c>
      <c r="P45" s="67">
        <v>0.131221719457014</v>
      </c>
      <c r="Q45" s="67">
        <v>8.8050314465408799E-2</v>
      </c>
      <c r="R45" s="67">
        <v>0.134146341463415</v>
      </c>
      <c r="S45" s="67">
        <v>0.12041884816753901</v>
      </c>
      <c r="T45" s="67">
        <v>0.15</v>
      </c>
      <c r="U45" s="67">
        <v>7.69230769230769E-2</v>
      </c>
      <c r="V45" s="67">
        <v>0.14285714285714299</v>
      </c>
      <c r="W45" s="67">
        <v>0.24203821656051</v>
      </c>
      <c r="X45" s="67">
        <v>0.15591397849462399</v>
      </c>
      <c r="Y45" s="67">
        <v>0.12953367875647701</v>
      </c>
      <c r="Z45" s="67">
        <v>0.17218543046357601</v>
      </c>
      <c r="AA45" s="67">
        <v>0.117977528089888</v>
      </c>
      <c r="AB45" s="67">
        <v>0.27403846153846201</v>
      </c>
      <c r="AC45" s="67">
        <v>0.219512195121951</v>
      </c>
      <c r="AD45" s="67">
        <v>0.139072847682119</v>
      </c>
      <c r="AE45" s="67">
        <v>0.14492753623188401</v>
      </c>
      <c r="AF45" s="67">
        <v>0.120253164556962</v>
      </c>
      <c r="AG45" s="67">
        <v>0.171171171171171</v>
      </c>
      <c r="AH45" s="67">
        <v>0.233009708737864</v>
      </c>
    </row>
    <row r="46" spans="1:34" x14ac:dyDescent="0.35">
      <c r="A46" s="35" t="s">
        <v>67</v>
      </c>
      <c r="B46" s="35" t="s">
        <v>86</v>
      </c>
      <c r="C46" s="35" t="s">
        <v>104</v>
      </c>
      <c r="D46" s="35"/>
      <c r="E46" s="35" t="s">
        <v>10</v>
      </c>
      <c r="F46" s="35" t="s">
        <v>11</v>
      </c>
      <c r="G46" s="38" t="s">
        <v>147</v>
      </c>
      <c r="H46" s="36" t="s">
        <v>111</v>
      </c>
      <c r="I46" t="str">
        <f t="shared" si="0"/>
        <v>Number of days HH consumed Vegetables and leaves (7 days) : Six days</v>
      </c>
      <c r="J46" t="str">
        <f t="shared" si="2"/>
        <v>Number of days HH consumed Vegetables and leaves (7 days) : Six daysLebanese</v>
      </c>
      <c r="K46" s="67">
        <v>3.2921810699588501E-2</v>
      </c>
      <c r="L46" s="67">
        <v>3.9215686274509803E-2</v>
      </c>
      <c r="M46" s="67">
        <v>4.6052631578947401E-2</v>
      </c>
      <c r="N46" s="67">
        <v>3.125E-2</v>
      </c>
      <c r="O46" s="67">
        <v>0.14093959731543601</v>
      </c>
      <c r="P46" s="67">
        <v>2.7149321266968299E-2</v>
      </c>
      <c r="Q46" s="67">
        <v>3.77358490566038E-2</v>
      </c>
      <c r="R46" s="67">
        <v>3.65853658536585E-2</v>
      </c>
      <c r="S46" s="67">
        <v>1.5706806282722498E-2</v>
      </c>
      <c r="T46" s="67">
        <v>3.5714285714285698E-2</v>
      </c>
      <c r="U46" s="67">
        <v>2.7972027972028E-2</v>
      </c>
      <c r="V46" s="67">
        <v>3.7267080745341602E-2</v>
      </c>
      <c r="W46" s="67">
        <v>6.3694267515923594E-2</v>
      </c>
      <c r="X46" s="67">
        <v>3.2258064516128997E-2</v>
      </c>
      <c r="Y46" s="67">
        <v>2.0725388601036301E-2</v>
      </c>
      <c r="Z46" s="67">
        <v>4.6357615894039701E-2</v>
      </c>
      <c r="AA46" s="67">
        <v>3.9325842696629199E-2</v>
      </c>
      <c r="AB46" s="67">
        <v>8.6538461538461495E-2</v>
      </c>
      <c r="AC46" s="67">
        <v>1.21951219512195E-2</v>
      </c>
      <c r="AD46" s="67">
        <v>5.2980132450331098E-2</v>
      </c>
      <c r="AE46" s="67">
        <v>3.6231884057971002E-2</v>
      </c>
      <c r="AF46" s="67">
        <v>1.8987341772151899E-2</v>
      </c>
      <c r="AG46" s="67">
        <v>9.0090090090090107E-3</v>
      </c>
      <c r="AH46" s="67">
        <v>2.9126213592233E-2</v>
      </c>
    </row>
    <row r="47" spans="1:34" x14ac:dyDescent="0.35">
      <c r="A47" s="35" t="s">
        <v>67</v>
      </c>
      <c r="B47" s="35" t="s">
        <v>86</v>
      </c>
      <c r="C47" s="35" t="s">
        <v>104</v>
      </c>
      <c r="D47" s="35"/>
      <c r="E47" s="35" t="s">
        <v>10</v>
      </c>
      <c r="F47" s="35" t="s">
        <v>11</v>
      </c>
      <c r="G47" s="38" t="s">
        <v>147</v>
      </c>
      <c r="H47" s="36" t="s">
        <v>113</v>
      </c>
      <c r="I47" t="str">
        <f t="shared" si="0"/>
        <v>Number of days HH consumed Vegetables and leaves (7 days) : Everyday</v>
      </c>
      <c r="J47" t="str">
        <f t="shared" si="2"/>
        <v>Number of days HH consumed Vegetables and leaves (7 days) : EverydayLebanese</v>
      </c>
      <c r="K47" s="67">
        <v>0.25514403292181098</v>
      </c>
      <c r="L47" s="67">
        <v>0.22222222222222199</v>
      </c>
      <c r="M47" s="67">
        <v>0.19078947368421101</v>
      </c>
      <c r="N47" s="67">
        <v>0.43437500000000001</v>
      </c>
      <c r="O47" s="67">
        <v>0.15436241610738299</v>
      </c>
      <c r="P47" s="67">
        <v>0.113122171945701</v>
      </c>
      <c r="Q47" s="67">
        <v>0.276729559748428</v>
      </c>
      <c r="R47" s="67">
        <v>0.30487804878048802</v>
      </c>
      <c r="S47" s="67">
        <v>0.24083769633507901</v>
      </c>
      <c r="T47" s="67">
        <v>0.3</v>
      </c>
      <c r="U47" s="67">
        <v>0.25174825174825199</v>
      </c>
      <c r="V47" s="67">
        <v>0.26086956521739102</v>
      </c>
      <c r="W47" s="67">
        <v>0.146496815286624</v>
      </c>
      <c r="X47" s="67">
        <v>0.31720430107526898</v>
      </c>
      <c r="Y47" s="67">
        <v>0.13471502590673601</v>
      </c>
      <c r="Z47" s="67">
        <v>0.28476821192052998</v>
      </c>
      <c r="AA47" s="67">
        <v>0.25842696629213502</v>
      </c>
      <c r="AB47" s="67">
        <v>6.25E-2</v>
      </c>
      <c r="AC47" s="67">
        <v>0.38414634146341498</v>
      </c>
      <c r="AD47" s="67">
        <v>0.24503311258278099</v>
      </c>
      <c r="AE47" s="67">
        <v>0.21014492753623201</v>
      </c>
      <c r="AF47" s="67">
        <v>0.556962025316456</v>
      </c>
      <c r="AG47" s="67">
        <v>0.27027027027027001</v>
      </c>
      <c r="AH47" s="67">
        <v>0.242718446601942</v>
      </c>
    </row>
    <row r="48" spans="1:34" x14ac:dyDescent="0.35">
      <c r="A48" s="35" t="s">
        <v>67</v>
      </c>
      <c r="B48" s="35" t="s">
        <v>86</v>
      </c>
      <c r="C48" s="35" t="s">
        <v>104</v>
      </c>
      <c r="D48" s="35"/>
      <c r="E48" s="35" t="s">
        <v>10</v>
      </c>
      <c r="F48" s="35" t="s">
        <v>11</v>
      </c>
      <c r="G48" s="38" t="s">
        <v>145</v>
      </c>
      <c r="H48" s="36" t="s">
        <v>112</v>
      </c>
      <c r="I48" t="str">
        <f t="shared" si="0"/>
        <v>Number of days HH consumed fruits (7days) : None</v>
      </c>
      <c r="J48" t="str">
        <f t="shared" si="2"/>
        <v>Number of days HH consumed fruits (7days) : NoneLebanese</v>
      </c>
      <c r="K48" s="67">
        <v>8.6419753086419804E-2</v>
      </c>
      <c r="L48" s="67">
        <v>0.11111111111111099</v>
      </c>
      <c r="M48" s="67">
        <v>0.32236842105263203</v>
      </c>
      <c r="N48" s="67">
        <v>0.125</v>
      </c>
      <c r="O48" s="67">
        <v>2.01342281879195E-2</v>
      </c>
      <c r="P48" s="67">
        <v>0.33936651583710398</v>
      </c>
      <c r="Q48" s="67">
        <v>0.10062893081761</v>
      </c>
      <c r="R48" s="67">
        <v>0.115853658536585</v>
      </c>
      <c r="S48" s="67">
        <v>0.162303664921466</v>
      </c>
      <c r="T48" s="67">
        <v>0.16428571428571401</v>
      </c>
      <c r="U48" s="67">
        <v>9.7902097902097904E-2</v>
      </c>
      <c r="V48" s="67">
        <v>0.13664596273291901</v>
      </c>
      <c r="W48" s="67">
        <v>6.3694267515923594E-2</v>
      </c>
      <c r="X48" s="67">
        <v>2.68817204301075E-2</v>
      </c>
      <c r="Y48" s="67">
        <v>0.14507772020725401</v>
      </c>
      <c r="Z48" s="67">
        <v>5.2980132450331098E-2</v>
      </c>
      <c r="AA48" s="67">
        <v>5.0561797752809001E-2</v>
      </c>
      <c r="AB48" s="67">
        <v>6.25E-2</v>
      </c>
      <c r="AC48" s="67">
        <v>8.5365853658536606E-2</v>
      </c>
      <c r="AD48" s="67">
        <v>0.12582781456953601</v>
      </c>
      <c r="AE48" s="67">
        <v>8.6956521739130405E-2</v>
      </c>
      <c r="AF48" s="67">
        <v>0.120253164556962</v>
      </c>
      <c r="AG48" s="67">
        <v>0.135135135135135</v>
      </c>
      <c r="AH48" s="67">
        <v>7.7669902912621394E-2</v>
      </c>
    </row>
    <row r="49" spans="1:34" x14ac:dyDescent="0.35">
      <c r="A49" s="35" t="s">
        <v>67</v>
      </c>
      <c r="B49" s="35" t="s">
        <v>86</v>
      </c>
      <c r="C49" s="35" t="s">
        <v>104</v>
      </c>
      <c r="D49" s="35"/>
      <c r="E49" s="35" t="s">
        <v>10</v>
      </c>
      <c r="F49" s="35" t="s">
        <v>11</v>
      </c>
      <c r="G49" s="38" t="s">
        <v>145</v>
      </c>
      <c r="H49" s="36" t="s">
        <v>106</v>
      </c>
      <c r="I49" t="str">
        <f t="shared" si="0"/>
        <v>Number of days HH consumed fruits (7days) : One day</v>
      </c>
      <c r="J49" t="str">
        <f t="shared" si="1"/>
        <v>Number of days HH consumed fruits (7days) : One dayLebanese</v>
      </c>
      <c r="K49" s="67">
        <v>0.18106995884773699</v>
      </c>
      <c r="L49" s="67">
        <v>0.23529411764705899</v>
      </c>
      <c r="M49" s="67">
        <v>0.269736842105263</v>
      </c>
      <c r="N49" s="67">
        <v>0.171875</v>
      </c>
      <c r="O49" s="67">
        <v>7.3825503355704702E-2</v>
      </c>
      <c r="P49" s="67">
        <v>0.19909502262443399</v>
      </c>
      <c r="Q49" s="67">
        <v>0.28301886792452802</v>
      </c>
      <c r="R49" s="67">
        <v>8.5365853658536606E-2</v>
      </c>
      <c r="S49" s="67">
        <v>0.12565445026177999</v>
      </c>
      <c r="T49" s="67">
        <v>0.17142857142857101</v>
      </c>
      <c r="U49" s="67">
        <v>0.33566433566433601</v>
      </c>
      <c r="V49" s="67">
        <v>0.24223602484472101</v>
      </c>
      <c r="W49" s="67">
        <v>3.1847133757961797E-2</v>
      </c>
      <c r="X49" s="67">
        <v>0.102150537634409</v>
      </c>
      <c r="Y49" s="67">
        <v>0.119170984455959</v>
      </c>
      <c r="Z49" s="67">
        <v>9.27152317880795E-2</v>
      </c>
      <c r="AA49" s="67">
        <v>0.162921348314607</v>
      </c>
      <c r="AB49" s="67">
        <v>4.80769230769231E-2</v>
      </c>
      <c r="AC49" s="67">
        <v>0.109756097560976</v>
      </c>
      <c r="AD49" s="67">
        <v>0.27152317880794702</v>
      </c>
      <c r="AE49" s="67">
        <v>0.170289855072464</v>
      </c>
      <c r="AF49" s="67">
        <v>0.120253164556962</v>
      </c>
      <c r="AG49" s="67">
        <v>0.19819819819819801</v>
      </c>
      <c r="AH49" s="67">
        <v>0.19417475728155301</v>
      </c>
    </row>
    <row r="50" spans="1:34" x14ac:dyDescent="0.35">
      <c r="A50" s="35" t="s">
        <v>67</v>
      </c>
      <c r="B50" s="35" t="s">
        <v>86</v>
      </c>
      <c r="C50" s="35" t="s">
        <v>104</v>
      </c>
      <c r="D50" s="35"/>
      <c r="E50" s="35" t="s">
        <v>10</v>
      </c>
      <c r="F50" s="35" t="s">
        <v>11</v>
      </c>
      <c r="G50" s="38" t="s">
        <v>145</v>
      </c>
      <c r="H50" s="36" t="s">
        <v>107</v>
      </c>
      <c r="I50" t="str">
        <f t="shared" si="0"/>
        <v>Number of days HH consumed fruits (7days) : Two days</v>
      </c>
      <c r="J50" t="str">
        <f t="shared" si="1"/>
        <v>Number of days HH consumed fruits (7days) : Two daysLebanese</v>
      </c>
      <c r="K50" s="67">
        <v>0.251028806584362</v>
      </c>
      <c r="L50" s="67">
        <v>0.20261437908496699</v>
      </c>
      <c r="M50" s="67">
        <v>0.17105263157894701</v>
      </c>
      <c r="N50" s="67">
        <v>0.20624999999999999</v>
      </c>
      <c r="O50" s="67">
        <v>0.17449664429530201</v>
      </c>
      <c r="P50" s="67">
        <v>0.122171945701357</v>
      </c>
      <c r="Q50" s="67">
        <v>0.11949685534591201</v>
      </c>
      <c r="R50" s="67">
        <v>0.219512195121951</v>
      </c>
      <c r="S50" s="67">
        <v>0.23036649214659699</v>
      </c>
      <c r="T50" s="67">
        <v>0.16428571428571401</v>
      </c>
      <c r="U50" s="67">
        <v>0.20279720279720301</v>
      </c>
      <c r="V50" s="67">
        <v>0.217391304347826</v>
      </c>
      <c r="W50" s="67">
        <v>0.10828025477707</v>
      </c>
      <c r="X50" s="67">
        <v>0.27956989247311798</v>
      </c>
      <c r="Y50" s="67">
        <v>0.15025906735751299</v>
      </c>
      <c r="Z50" s="67">
        <v>0.29801324503311299</v>
      </c>
      <c r="AA50" s="67">
        <v>0.36516853932584298</v>
      </c>
      <c r="AB50" s="67">
        <v>0.115384615384615</v>
      </c>
      <c r="AC50" s="67">
        <v>0.18292682926829301</v>
      </c>
      <c r="AD50" s="67">
        <v>0.211920529801325</v>
      </c>
      <c r="AE50" s="67">
        <v>0.31884057971014501</v>
      </c>
      <c r="AF50" s="67">
        <v>0.151898734177215</v>
      </c>
      <c r="AG50" s="67">
        <v>0.27927927927927898</v>
      </c>
      <c r="AH50" s="67">
        <v>0.213592233009709</v>
      </c>
    </row>
    <row r="51" spans="1:34" x14ac:dyDescent="0.35">
      <c r="A51" s="35" t="s">
        <v>67</v>
      </c>
      <c r="B51" s="35" t="s">
        <v>86</v>
      </c>
      <c r="C51" s="35" t="s">
        <v>104</v>
      </c>
      <c r="D51" s="35"/>
      <c r="E51" s="35" t="s">
        <v>10</v>
      </c>
      <c r="F51" s="35" t="s">
        <v>11</v>
      </c>
      <c r="G51" s="38" t="s">
        <v>145</v>
      </c>
      <c r="H51" s="36" t="s">
        <v>108</v>
      </c>
      <c r="I51" t="str">
        <f t="shared" si="0"/>
        <v>Number of days HH consumed fruits (7days) : Three days</v>
      </c>
      <c r="J51" t="str">
        <f t="shared" si="1"/>
        <v>Number of days HH consumed fruits (7days) : Three daysLebanese</v>
      </c>
      <c r="K51" s="67">
        <v>0.16872427983539101</v>
      </c>
      <c r="L51" s="67">
        <v>9.1503267973856203E-2</v>
      </c>
      <c r="M51" s="67">
        <v>8.55263157894737E-2</v>
      </c>
      <c r="N51" s="67">
        <v>0.14687500000000001</v>
      </c>
      <c r="O51" s="67">
        <v>0.221476510067114</v>
      </c>
      <c r="P51" s="67">
        <v>9.5022624434389094E-2</v>
      </c>
      <c r="Q51" s="67">
        <v>0.169811320754717</v>
      </c>
      <c r="R51" s="67">
        <v>0.176829268292683</v>
      </c>
      <c r="S51" s="67">
        <v>0.15706806282722499</v>
      </c>
      <c r="T51" s="67">
        <v>0.17857142857142899</v>
      </c>
      <c r="U51" s="67">
        <v>0.125874125874126</v>
      </c>
      <c r="V51" s="67">
        <v>0.12422360248447201</v>
      </c>
      <c r="W51" s="67">
        <v>0.25477707006369399</v>
      </c>
      <c r="X51" s="67">
        <v>0.209677419354839</v>
      </c>
      <c r="Y51" s="67">
        <v>0.20725388601036299</v>
      </c>
      <c r="Z51" s="67">
        <v>0.24503311258278099</v>
      </c>
      <c r="AA51" s="67">
        <v>0.13483146067415699</v>
      </c>
      <c r="AB51" s="67">
        <v>0.24519230769230799</v>
      </c>
      <c r="AC51" s="67">
        <v>0.15853658536585399</v>
      </c>
      <c r="AD51" s="67">
        <v>9.9337748344370896E-2</v>
      </c>
      <c r="AE51" s="67">
        <v>0.15217391304347799</v>
      </c>
      <c r="AF51" s="67">
        <v>0.107594936708861</v>
      </c>
      <c r="AG51" s="67">
        <v>0.126126126126126</v>
      </c>
      <c r="AH51" s="67">
        <v>0.18446601941747601</v>
      </c>
    </row>
    <row r="52" spans="1:34" x14ac:dyDescent="0.35">
      <c r="A52" s="35" t="s">
        <v>67</v>
      </c>
      <c r="B52" s="35" t="s">
        <v>86</v>
      </c>
      <c r="C52" s="35" t="s">
        <v>104</v>
      </c>
      <c r="D52" s="35"/>
      <c r="E52" s="35" t="s">
        <v>10</v>
      </c>
      <c r="F52" s="35" t="s">
        <v>11</v>
      </c>
      <c r="G52" s="38" t="s">
        <v>145</v>
      </c>
      <c r="H52" s="36" t="s">
        <v>109</v>
      </c>
      <c r="I52" t="str">
        <f t="shared" si="0"/>
        <v>Number of days HH consumed fruits (7days) : Four days</v>
      </c>
      <c r="J52" t="str">
        <f t="shared" si="1"/>
        <v>Number of days HH consumed fruits (7days) : Four daysLebanese</v>
      </c>
      <c r="K52" s="67">
        <v>6.1728395061728399E-2</v>
      </c>
      <c r="L52" s="67">
        <v>7.1895424836601302E-2</v>
      </c>
      <c r="M52" s="67">
        <v>4.6052631578947401E-2</v>
      </c>
      <c r="N52" s="67">
        <v>6.5625000000000003E-2</v>
      </c>
      <c r="O52" s="67">
        <v>0.31543624161073802</v>
      </c>
      <c r="P52" s="67">
        <v>7.2398190045248903E-2</v>
      </c>
      <c r="Q52" s="67">
        <v>5.0314465408804999E-2</v>
      </c>
      <c r="R52" s="67">
        <v>0.134146341463415</v>
      </c>
      <c r="S52" s="67">
        <v>8.9005235602094293E-2</v>
      </c>
      <c r="T52" s="67">
        <v>9.2857142857142902E-2</v>
      </c>
      <c r="U52" s="67">
        <v>5.5944055944055902E-2</v>
      </c>
      <c r="V52" s="67">
        <v>7.4534161490683204E-2</v>
      </c>
      <c r="W52" s="67">
        <v>0.146496815286624</v>
      </c>
      <c r="X52" s="67">
        <v>0.15591397849462399</v>
      </c>
      <c r="Y52" s="67">
        <v>0.14507772020725401</v>
      </c>
      <c r="Z52" s="67">
        <v>8.6092715231788103E-2</v>
      </c>
      <c r="AA52" s="67">
        <v>7.8651685393258397E-2</v>
      </c>
      <c r="AB52" s="67">
        <v>0.1875</v>
      </c>
      <c r="AC52" s="67">
        <v>6.7073170731707293E-2</v>
      </c>
      <c r="AD52" s="67">
        <v>7.2847682119205295E-2</v>
      </c>
      <c r="AE52" s="67">
        <v>8.3333333333333301E-2</v>
      </c>
      <c r="AF52" s="67">
        <v>4.4303797468354403E-2</v>
      </c>
      <c r="AG52" s="67">
        <v>7.2072072072072099E-2</v>
      </c>
      <c r="AH52" s="67">
        <v>4.8543689320388397E-2</v>
      </c>
    </row>
    <row r="53" spans="1:34" x14ac:dyDescent="0.35">
      <c r="A53" s="35" t="s">
        <v>67</v>
      </c>
      <c r="B53" s="35" t="s">
        <v>86</v>
      </c>
      <c r="C53" s="35" t="s">
        <v>104</v>
      </c>
      <c r="D53" s="35"/>
      <c r="E53" s="35" t="s">
        <v>10</v>
      </c>
      <c r="F53" s="35" t="s">
        <v>11</v>
      </c>
      <c r="G53" s="38" t="s">
        <v>145</v>
      </c>
      <c r="H53" s="36" t="s">
        <v>110</v>
      </c>
      <c r="I53" t="str">
        <f t="shared" si="0"/>
        <v xml:space="preserve">Number of days HH consumed fruits (7days) : Five days </v>
      </c>
      <c r="J53" t="str">
        <f t="shared" si="1"/>
        <v>Number of days HH consumed fruits (7days) : Five days Lebanese</v>
      </c>
      <c r="K53" s="67">
        <v>6.5843621399177002E-2</v>
      </c>
      <c r="L53" s="67">
        <v>5.22875816993464E-2</v>
      </c>
      <c r="M53" s="67">
        <v>4.6052631578947401E-2</v>
      </c>
      <c r="N53" s="67">
        <v>4.0625000000000001E-2</v>
      </c>
      <c r="O53" s="67">
        <v>0.12080536912751701</v>
      </c>
      <c r="P53" s="67">
        <v>8.1447963800904993E-2</v>
      </c>
      <c r="Q53" s="67">
        <v>8.8050314465408799E-2</v>
      </c>
      <c r="R53" s="67">
        <v>8.5365853658536606E-2</v>
      </c>
      <c r="S53" s="67">
        <v>7.3298429319371694E-2</v>
      </c>
      <c r="T53" s="67">
        <v>9.2857142857142902E-2</v>
      </c>
      <c r="U53" s="67">
        <v>5.5944055944055902E-2</v>
      </c>
      <c r="V53" s="67">
        <v>8.0745341614906804E-2</v>
      </c>
      <c r="W53" s="67">
        <v>0.152866242038217</v>
      </c>
      <c r="X53" s="67">
        <v>6.4516129032258104E-2</v>
      </c>
      <c r="Y53" s="67">
        <v>6.7357512953367907E-2</v>
      </c>
      <c r="Z53" s="67">
        <v>9.27152317880795E-2</v>
      </c>
      <c r="AA53" s="67">
        <v>5.6179775280898903E-2</v>
      </c>
      <c r="AB53" s="67">
        <v>0.18269230769230799</v>
      </c>
      <c r="AC53" s="67">
        <v>7.3170731707317097E-2</v>
      </c>
      <c r="AD53" s="67">
        <v>9.9337748344370896E-2</v>
      </c>
      <c r="AE53" s="67">
        <v>5.7971014492753603E-2</v>
      </c>
      <c r="AF53" s="67">
        <v>0.10126582278481</v>
      </c>
      <c r="AG53" s="67">
        <v>9.00900900900901E-2</v>
      </c>
      <c r="AH53" s="67">
        <v>0.106796116504854</v>
      </c>
    </row>
    <row r="54" spans="1:34" x14ac:dyDescent="0.35">
      <c r="A54" s="35" t="s">
        <v>67</v>
      </c>
      <c r="B54" s="35" t="s">
        <v>86</v>
      </c>
      <c r="C54" s="35" t="s">
        <v>104</v>
      </c>
      <c r="D54" s="35"/>
      <c r="E54" s="35" t="s">
        <v>10</v>
      </c>
      <c r="F54" s="35" t="s">
        <v>11</v>
      </c>
      <c r="G54" s="38" t="s">
        <v>145</v>
      </c>
      <c r="H54" s="36" t="s">
        <v>111</v>
      </c>
      <c r="I54" t="str">
        <f t="shared" si="0"/>
        <v>Number of days HH consumed fruits (7days) : Six days</v>
      </c>
      <c r="J54" t="str">
        <f t="shared" si="1"/>
        <v>Number of days HH consumed fruits (7days) : Six daysLebanese</v>
      </c>
      <c r="K54" s="67">
        <v>4.11522633744856E-3</v>
      </c>
      <c r="L54" s="67">
        <v>1.30718954248366E-2</v>
      </c>
      <c r="M54" s="67">
        <v>1.3157894736842099E-2</v>
      </c>
      <c r="N54" s="67">
        <v>9.3749999999999997E-3</v>
      </c>
      <c r="O54" s="67">
        <v>6.7114093959731499E-3</v>
      </c>
      <c r="P54" s="67">
        <v>1.35746606334842E-2</v>
      </c>
      <c r="R54" s="67">
        <v>6.0975609756097598E-3</v>
      </c>
      <c r="S54" s="67">
        <v>2.0942408376963401E-2</v>
      </c>
      <c r="T54" s="67">
        <v>7.14285714285714E-3</v>
      </c>
      <c r="V54" s="67">
        <v>6.2111801242236003E-3</v>
      </c>
      <c r="W54" s="67">
        <v>5.7324840764331197E-2</v>
      </c>
      <c r="X54" s="67">
        <v>5.3763440860215101E-3</v>
      </c>
      <c r="AA54" s="67">
        <v>5.6179775280898901E-3</v>
      </c>
      <c r="AB54" s="67">
        <v>4.80769230769231E-2</v>
      </c>
      <c r="AC54" s="67">
        <v>2.4390243902439001E-2</v>
      </c>
      <c r="AE54" s="67">
        <v>1.4492753623188401E-2</v>
      </c>
      <c r="AF54" s="67">
        <v>6.3291139240506302E-3</v>
      </c>
      <c r="AG54" s="67">
        <v>1.8018018018018001E-2</v>
      </c>
      <c r="AH54" s="67">
        <v>1.94174757281553E-2</v>
      </c>
    </row>
    <row r="55" spans="1:34" x14ac:dyDescent="0.35">
      <c r="A55" s="35" t="s">
        <v>67</v>
      </c>
      <c r="B55" s="35" t="s">
        <v>86</v>
      </c>
      <c r="C55" s="35" t="s">
        <v>104</v>
      </c>
      <c r="D55" s="35"/>
      <c r="E55" s="35" t="s">
        <v>10</v>
      </c>
      <c r="F55" s="35" t="s">
        <v>11</v>
      </c>
      <c r="G55" s="38" t="s">
        <v>145</v>
      </c>
      <c r="H55" s="36" t="s">
        <v>113</v>
      </c>
      <c r="I55" t="str">
        <f t="shared" si="0"/>
        <v>Number of days HH consumed fruits (7days) : Everyday</v>
      </c>
      <c r="J55" t="str">
        <f t="shared" si="1"/>
        <v>Number of days HH consumed fruits (7days) : EverydayLebanese</v>
      </c>
      <c r="K55" s="67">
        <v>0.18106995884773699</v>
      </c>
      <c r="L55" s="67">
        <v>0.22222222222222199</v>
      </c>
      <c r="M55" s="67">
        <v>4.6052631578947401E-2</v>
      </c>
      <c r="N55" s="67">
        <v>0.234375</v>
      </c>
      <c r="O55" s="67">
        <v>6.7114093959731502E-2</v>
      </c>
      <c r="P55" s="67">
        <v>7.69230769230769E-2</v>
      </c>
      <c r="Q55" s="67">
        <v>0.18867924528301899</v>
      </c>
      <c r="R55" s="67">
        <v>0.176829268292683</v>
      </c>
      <c r="S55" s="67">
        <v>0.14136125654450299</v>
      </c>
      <c r="T55" s="67">
        <v>0.128571428571429</v>
      </c>
      <c r="U55" s="67">
        <v>0.125874125874126</v>
      </c>
      <c r="V55" s="67">
        <v>0.118012422360248</v>
      </c>
      <c r="W55" s="67">
        <v>0.184713375796178</v>
      </c>
      <c r="X55" s="67">
        <v>0.15591397849462399</v>
      </c>
      <c r="Y55" s="67">
        <v>0.16580310880829</v>
      </c>
      <c r="Z55" s="67">
        <v>0.13245033112582799</v>
      </c>
      <c r="AA55" s="67">
        <v>0.14606741573033699</v>
      </c>
      <c r="AB55" s="67">
        <v>0.110576923076923</v>
      </c>
      <c r="AC55" s="67">
        <v>0.29878048780487798</v>
      </c>
      <c r="AD55" s="67">
        <v>0.119205298013245</v>
      </c>
      <c r="AE55" s="67">
        <v>0.115942028985507</v>
      </c>
      <c r="AF55" s="67">
        <v>0.348101265822785</v>
      </c>
      <c r="AG55" s="67">
        <v>8.1081081081081099E-2</v>
      </c>
      <c r="AH55" s="67">
        <v>0.15533980582524301</v>
      </c>
    </row>
    <row r="56" spans="1:34" x14ac:dyDescent="0.35">
      <c r="A56" s="35" t="s">
        <v>67</v>
      </c>
      <c r="B56" s="35" t="s">
        <v>86</v>
      </c>
      <c r="C56" s="35" t="s">
        <v>104</v>
      </c>
      <c r="D56" s="35"/>
      <c r="E56" s="35" t="s">
        <v>10</v>
      </c>
      <c r="F56" s="35" t="s">
        <v>11</v>
      </c>
      <c r="G56" s="38" t="s">
        <v>175</v>
      </c>
      <c r="H56" s="36" t="s">
        <v>112</v>
      </c>
      <c r="I56" t="str">
        <f t="shared" si="0"/>
        <v>Number of days HH consumed oil, fat and butter (7days) : None</v>
      </c>
      <c r="J56" t="str">
        <f t="shared" si="1"/>
        <v>Number of days HH consumed oil, fat and butter (7days) : NoneLebanese</v>
      </c>
      <c r="K56" s="67">
        <v>3.7037037037037E-2</v>
      </c>
      <c r="L56" s="67">
        <v>7.1895424836601302E-2</v>
      </c>
      <c r="M56" s="67">
        <v>9.2105263157894704E-2</v>
      </c>
      <c r="N56" s="67">
        <v>3.7499999999999999E-2</v>
      </c>
      <c r="P56" s="67">
        <v>0.131221719457014</v>
      </c>
      <c r="Q56" s="67">
        <v>2.51572327044025E-2</v>
      </c>
      <c r="R56" s="67">
        <v>7.9268292682926803E-2</v>
      </c>
      <c r="S56" s="67">
        <v>4.1884816753926697E-2</v>
      </c>
      <c r="T56" s="67">
        <v>2.1428571428571401E-2</v>
      </c>
      <c r="U56" s="67">
        <v>1.3986013986014E-2</v>
      </c>
      <c r="V56" s="67">
        <v>3.1055900621118002E-2</v>
      </c>
      <c r="W56" s="67">
        <v>3.1847133757961797E-2</v>
      </c>
      <c r="Y56" s="67">
        <v>8.8082901554404194E-2</v>
      </c>
      <c r="Z56" s="67">
        <v>2.6490066225165601E-2</v>
      </c>
      <c r="AA56" s="67">
        <v>2.8089887640449399E-2</v>
      </c>
      <c r="AB56" s="67">
        <v>4.8076923076923097E-3</v>
      </c>
      <c r="AC56" s="67">
        <v>4.8780487804878099E-2</v>
      </c>
      <c r="AD56" s="67">
        <v>1.3245033112582801E-2</v>
      </c>
      <c r="AE56" s="67">
        <v>3.6231884057971002E-2</v>
      </c>
      <c r="AG56" s="67">
        <v>9.0090090090090107E-3</v>
      </c>
      <c r="AH56" s="67">
        <v>9.7087378640776708E-3</v>
      </c>
    </row>
    <row r="57" spans="1:34" x14ac:dyDescent="0.35">
      <c r="A57" s="35" t="s">
        <v>67</v>
      </c>
      <c r="B57" s="35" t="s">
        <v>86</v>
      </c>
      <c r="C57" s="35" t="s">
        <v>104</v>
      </c>
      <c r="D57" s="35"/>
      <c r="E57" s="35" t="s">
        <v>10</v>
      </c>
      <c r="F57" s="35" t="s">
        <v>11</v>
      </c>
      <c r="G57" s="38" t="s">
        <v>175</v>
      </c>
      <c r="H57" s="36" t="s">
        <v>106</v>
      </c>
      <c r="I57" t="str">
        <f t="shared" si="0"/>
        <v>Number of days HH consumed oil, fat and butter (7days) : One day</v>
      </c>
      <c r="J57" t="str">
        <f t="shared" si="1"/>
        <v>Number of days HH consumed oil, fat and butter (7days) : One dayLebanese</v>
      </c>
      <c r="K57" s="67">
        <v>5.7613168724279802E-2</v>
      </c>
      <c r="L57" s="67">
        <v>0.20261437908496699</v>
      </c>
      <c r="M57" s="67">
        <v>0.17105263157894701</v>
      </c>
      <c r="N57" s="67">
        <v>6.5625000000000003E-2</v>
      </c>
      <c r="O57" s="67">
        <v>0.100671140939597</v>
      </c>
      <c r="P57" s="67">
        <v>0.21266968325791899</v>
      </c>
      <c r="Q57" s="67">
        <v>0.106918238993711</v>
      </c>
      <c r="R57" s="67">
        <v>6.0975609756097601E-2</v>
      </c>
      <c r="S57" s="67">
        <v>0.13612565445026201</v>
      </c>
      <c r="T57" s="67">
        <v>2.8571428571428598E-2</v>
      </c>
      <c r="U57" s="67">
        <v>0.223776223776224</v>
      </c>
      <c r="V57" s="67">
        <v>0.21118012422360199</v>
      </c>
      <c r="W57" s="67">
        <v>2.54777070063694E-2</v>
      </c>
      <c r="X57" s="67">
        <v>1.6129032258064498E-2</v>
      </c>
      <c r="Y57" s="67">
        <v>3.10880829015544E-2</v>
      </c>
      <c r="Z57" s="67">
        <v>1.9867549668874201E-2</v>
      </c>
      <c r="AA57" s="67">
        <v>0.24157303370786501</v>
      </c>
      <c r="AB57" s="67">
        <v>4.3269230769230803E-2</v>
      </c>
      <c r="AC57" s="67">
        <v>3.65853658536585E-2</v>
      </c>
      <c r="AD57" s="67">
        <v>0.19867549668874199</v>
      </c>
      <c r="AE57" s="67">
        <v>0.202898550724638</v>
      </c>
      <c r="AF57" s="67">
        <v>9.49367088607595E-2</v>
      </c>
      <c r="AG57" s="67">
        <v>5.4054054054054099E-2</v>
      </c>
      <c r="AH57" s="67">
        <v>8.7378640776699004E-2</v>
      </c>
    </row>
    <row r="58" spans="1:34" x14ac:dyDescent="0.35">
      <c r="A58" s="35" t="s">
        <v>67</v>
      </c>
      <c r="B58" s="35" t="s">
        <v>86</v>
      </c>
      <c r="C58" s="35" t="s">
        <v>104</v>
      </c>
      <c r="D58" s="35"/>
      <c r="E58" s="35" t="s">
        <v>10</v>
      </c>
      <c r="F58" s="35" t="s">
        <v>11</v>
      </c>
      <c r="G58" s="38" t="s">
        <v>175</v>
      </c>
      <c r="H58" s="36" t="s">
        <v>107</v>
      </c>
      <c r="I58" t="str">
        <f t="shared" si="0"/>
        <v>Number of days HH consumed oil, fat and butter (7days) : Two days</v>
      </c>
      <c r="J58" t="str">
        <f t="shared" si="1"/>
        <v>Number of days HH consumed oil, fat and butter (7days) : Two daysLebanese</v>
      </c>
      <c r="K58" s="67">
        <v>0.16049382716049401</v>
      </c>
      <c r="L58" s="67">
        <v>0.14379084967320299</v>
      </c>
      <c r="M58" s="67">
        <v>0.17105263157894701</v>
      </c>
      <c r="N58" s="67">
        <v>8.4375000000000006E-2</v>
      </c>
      <c r="O58" s="67">
        <v>0.114093959731544</v>
      </c>
      <c r="P58" s="67">
        <v>0.144796380090498</v>
      </c>
      <c r="Q58" s="67">
        <v>0.106918238993711</v>
      </c>
      <c r="R58" s="67">
        <v>0.14024390243902399</v>
      </c>
      <c r="S58" s="67">
        <v>0.130890052356021</v>
      </c>
      <c r="T58" s="67">
        <v>7.1428571428571397E-2</v>
      </c>
      <c r="U58" s="67">
        <v>6.2937062937062901E-2</v>
      </c>
      <c r="V58" s="67">
        <v>8.6956521739130405E-2</v>
      </c>
      <c r="W58" s="67">
        <v>8.2802547770700605E-2</v>
      </c>
      <c r="X58" s="67">
        <v>0.12903225806451599</v>
      </c>
      <c r="Y58" s="67">
        <v>0.12953367875647701</v>
      </c>
      <c r="Z58" s="67">
        <v>0.119205298013245</v>
      </c>
      <c r="AA58" s="67">
        <v>0.174157303370786</v>
      </c>
      <c r="AB58" s="67">
        <v>9.1346153846153896E-2</v>
      </c>
      <c r="AC58" s="67">
        <v>0.15853658536585399</v>
      </c>
      <c r="AD58" s="67">
        <v>8.6092715231788103E-2</v>
      </c>
      <c r="AE58" s="67">
        <v>0.18115942028985499</v>
      </c>
      <c r="AF58" s="67">
        <v>3.7974683544303799E-2</v>
      </c>
      <c r="AG58" s="67">
        <v>4.5045045045045001E-2</v>
      </c>
      <c r="AH58" s="67">
        <v>8.7378640776699004E-2</v>
      </c>
    </row>
    <row r="59" spans="1:34" x14ac:dyDescent="0.35">
      <c r="A59" s="35" t="s">
        <v>67</v>
      </c>
      <c r="B59" s="35" t="s">
        <v>86</v>
      </c>
      <c r="C59" s="35" t="s">
        <v>104</v>
      </c>
      <c r="D59" s="35"/>
      <c r="E59" s="35" t="s">
        <v>10</v>
      </c>
      <c r="F59" s="35" t="s">
        <v>11</v>
      </c>
      <c r="G59" s="38" t="s">
        <v>175</v>
      </c>
      <c r="H59" s="36" t="s">
        <v>108</v>
      </c>
      <c r="I59" t="str">
        <f t="shared" si="0"/>
        <v>Number of days HH consumed oil, fat and butter (7days) : Three days</v>
      </c>
      <c r="J59" t="str">
        <f t="shared" si="1"/>
        <v>Number of days HH consumed oil, fat and butter (7days) : Three daysLebanese</v>
      </c>
      <c r="K59" s="67">
        <v>8.2304526748971193E-2</v>
      </c>
      <c r="L59" s="67">
        <v>9.8039215686274495E-2</v>
      </c>
      <c r="M59" s="67">
        <v>9.2105263157894704E-2</v>
      </c>
      <c r="N59" s="67">
        <v>8.7499999999999994E-2</v>
      </c>
      <c r="O59" s="67">
        <v>0.14093959731543601</v>
      </c>
      <c r="P59" s="67">
        <v>8.1447963800904993E-2</v>
      </c>
      <c r="Q59" s="67">
        <v>6.9182389937106903E-2</v>
      </c>
      <c r="R59" s="67">
        <v>0.134146341463415</v>
      </c>
      <c r="S59" s="67">
        <v>8.9005235602094293E-2</v>
      </c>
      <c r="T59" s="67">
        <v>9.2857142857142902E-2</v>
      </c>
      <c r="U59" s="67">
        <v>0.11888111888111901</v>
      </c>
      <c r="V59" s="67">
        <v>6.2111801242236003E-2</v>
      </c>
      <c r="W59" s="67">
        <v>0.146496815286624</v>
      </c>
      <c r="X59" s="67">
        <v>0.13978494623655899</v>
      </c>
      <c r="Y59" s="67">
        <v>0.15544041450777199</v>
      </c>
      <c r="Z59" s="67">
        <v>0.105960264900662</v>
      </c>
      <c r="AA59" s="67">
        <v>8.4269662921348298E-2</v>
      </c>
      <c r="AB59" s="67">
        <v>0.17307692307692299</v>
      </c>
      <c r="AC59" s="67">
        <v>7.3170731707317097E-2</v>
      </c>
      <c r="AD59" s="67">
        <v>3.3112582781456998E-2</v>
      </c>
      <c r="AE59" s="67">
        <v>0.141304347826087</v>
      </c>
      <c r="AF59" s="67">
        <v>9.49367088607595E-2</v>
      </c>
      <c r="AG59" s="67">
        <v>7.2072072072072099E-2</v>
      </c>
      <c r="AH59" s="67">
        <v>7.7669902912621394E-2</v>
      </c>
    </row>
    <row r="60" spans="1:34" x14ac:dyDescent="0.35">
      <c r="A60" s="35" t="s">
        <v>67</v>
      </c>
      <c r="B60" s="35" t="s">
        <v>86</v>
      </c>
      <c r="C60" s="35" t="s">
        <v>104</v>
      </c>
      <c r="D60" s="35"/>
      <c r="E60" s="35" t="s">
        <v>10</v>
      </c>
      <c r="F60" s="35" t="s">
        <v>11</v>
      </c>
      <c r="G60" s="38" t="s">
        <v>175</v>
      </c>
      <c r="H60" s="36" t="s">
        <v>109</v>
      </c>
      <c r="I60" t="str">
        <f t="shared" si="0"/>
        <v>Number of days HH consumed oil, fat and butter (7days) : Four days</v>
      </c>
      <c r="J60" t="str">
        <f t="shared" si="1"/>
        <v>Number of days HH consumed oil, fat and butter (7days) : Four daysLebanese</v>
      </c>
      <c r="K60" s="67">
        <v>5.3497942386831303E-2</v>
      </c>
      <c r="L60" s="67">
        <v>5.8823529411764698E-2</v>
      </c>
      <c r="M60" s="67">
        <v>4.6052631578947401E-2</v>
      </c>
      <c r="N60" s="67">
        <v>7.4999999999999997E-2</v>
      </c>
      <c r="O60" s="67">
        <v>0.20134228187919501</v>
      </c>
      <c r="P60" s="67">
        <v>4.52488687782805E-2</v>
      </c>
      <c r="Q60" s="67">
        <v>7.54716981132076E-2</v>
      </c>
      <c r="R60" s="67">
        <v>0.12804878048780499</v>
      </c>
      <c r="S60" s="67">
        <v>7.8534031413612607E-2</v>
      </c>
      <c r="T60" s="67">
        <v>5.7142857142857099E-2</v>
      </c>
      <c r="U60" s="67">
        <v>5.5944055944055902E-2</v>
      </c>
      <c r="V60" s="67">
        <v>4.9689440993788803E-2</v>
      </c>
      <c r="W60" s="67">
        <v>0.13375796178343899</v>
      </c>
      <c r="X60" s="67">
        <v>3.7634408602150497E-2</v>
      </c>
      <c r="Y60" s="67">
        <v>8.8082901554404194E-2</v>
      </c>
      <c r="Z60" s="67">
        <v>6.6225165562913899E-2</v>
      </c>
      <c r="AA60" s="67">
        <v>6.7415730337078594E-2</v>
      </c>
      <c r="AB60" s="67">
        <v>0.168269230769231</v>
      </c>
      <c r="AC60" s="67">
        <v>8.5365853658536606E-2</v>
      </c>
      <c r="AD60" s="67">
        <v>1.9867549668874201E-2</v>
      </c>
      <c r="AE60" s="67">
        <v>7.6086956521739094E-2</v>
      </c>
      <c r="AF60" s="67">
        <v>1.8987341772151899E-2</v>
      </c>
      <c r="AG60" s="67">
        <v>7.2072072072072099E-2</v>
      </c>
      <c r="AH60" s="67">
        <v>2.9126213592233E-2</v>
      </c>
    </row>
    <row r="61" spans="1:34" x14ac:dyDescent="0.35">
      <c r="A61" s="35" t="s">
        <v>67</v>
      </c>
      <c r="B61" s="35" t="s">
        <v>86</v>
      </c>
      <c r="C61" s="35" t="s">
        <v>104</v>
      </c>
      <c r="D61" s="35"/>
      <c r="E61" s="35" t="s">
        <v>10</v>
      </c>
      <c r="F61" s="35" t="s">
        <v>11</v>
      </c>
      <c r="G61" s="38" t="s">
        <v>175</v>
      </c>
      <c r="H61" s="36" t="s">
        <v>110</v>
      </c>
      <c r="I61" t="str">
        <f t="shared" si="0"/>
        <v xml:space="preserve">Number of days HH consumed oil, fat and butter (7days) : Five days </v>
      </c>
      <c r="J61" t="str">
        <f t="shared" si="1"/>
        <v>Number of days HH consumed oil, fat and butter (7days) : Five days Lebanese</v>
      </c>
      <c r="K61" s="67">
        <v>0.11934156378600801</v>
      </c>
      <c r="L61" s="67">
        <v>4.5751633986928102E-2</v>
      </c>
      <c r="M61" s="67">
        <v>0.105263157894737</v>
      </c>
      <c r="N61" s="67">
        <v>7.8125E-2</v>
      </c>
      <c r="O61" s="67">
        <v>0.14765100671140899</v>
      </c>
      <c r="P61" s="67">
        <v>9.0497737556561098E-2</v>
      </c>
      <c r="Q61" s="67">
        <v>8.8050314465408799E-2</v>
      </c>
      <c r="R61" s="67">
        <v>6.7073170731707293E-2</v>
      </c>
      <c r="S61" s="67">
        <v>9.4240837696335095E-2</v>
      </c>
      <c r="T61" s="67">
        <v>7.1428571428571397E-2</v>
      </c>
      <c r="U61" s="67">
        <v>5.5944055944055902E-2</v>
      </c>
      <c r="V61" s="67">
        <v>4.3478260869565202E-2</v>
      </c>
      <c r="W61" s="67">
        <v>0.13375796178343899</v>
      </c>
      <c r="X61" s="67">
        <v>9.6774193548387094E-2</v>
      </c>
      <c r="Y61" s="67">
        <v>0.14507772020725401</v>
      </c>
      <c r="Z61" s="67">
        <v>0.12582781456953601</v>
      </c>
      <c r="AA61" s="67">
        <v>7.3033707865168496E-2</v>
      </c>
      <c r="AB61" s="67">
        <v>0.177884615384615</v>
      </c>
      <c r="AC61" s="67">
        <v>0.103658536585366</v>
      </c>
      <c r="AD61" s="67">
        <v>3.9735099337748402E-2</v>
      </c>
      <c r="AE61" s="67">
        <v>9.0579710144927494E-2</v>
      </c>
      <c r="AF61" s="67">
        <v>0.126582278481013</v>
      </c>
      <c r="AG61" s="67">
        <v>1.8018018018018001E-2</v>
      </c>
      <c r="AH61" s="67">
        <v>0.17475728155339801</v>
      </c>
    </row>
    <row r="62" spans="1:34" x14ac:dyDescent="0.35">
      <c r="A62" s="35" t="s">
        <v>67</v>
      </c>
      <c r="B62" s="35" t="s">
        <v>86</v>
      </c>
      <c r="C62" s="35" t="s">
        <v>104</v>
      </c>
      <c r="D62" s="35"/>
      <c r="E62" s="35" t="s">
        <v>10</v>
      </c>
      <c r="F62" s="35" t="s">
        <v>11</v>
      </c>
      <c r="G62" s="38" t="s">
        <v>175</v>
      </c>
      <c r="H62" s="36" t="s">
        <v>111</v>
      </c>
      <c r="I62" t="str">
        <f t="shared" si="0"/>
        <v>Number of days HH consumed oil, fat and butter (7days) : Six days</v>
      </c>
      <c r="J62" t="str">
        <f t="shared" si="1"/>
        <v>Number of days HH consumed oil, fat and butter (7days) : Six daysLebanese</v>
      </c>
      <c r="K62" s="67">
        <v>3.2921810699588501E-2</v>
      </c>
      <c r="L62" s="67">
        <v>8.4967320261437898E-2</v>
      </c>
      <c r="M62" s="67">
        <v>2.6315789473684199E-2</v>
      </c>
      <c r="N62" s="67">
        <v>2.1874999999999999E-2</v>
      </c>
      <c r="O62" s="67">
        <v>4.0268456375838903E-2</v>
      </c>
      <c r="P62" s="67">
        <v>3.1674208144796399E-2</v>
      </c>
      <c r="Q62" s="67">
        <v>1.25786163522013E-2</v>
      </c>
      <c r="R62" s="67">
        <v>2.4390243902439001E-2</v>
      </c>
      <c r="S62" s="67">
        <v>3.6649214659685903E-2</v>
      </c>
      <c r="T62" s="67">
        <v>0.05</v>
      </c>
      <c r="U62" s="67">
        <v>2.0979020979021001E-2</v>
      </c>
      <c r="V62" s="67">
        <v>5.5900621118012403E-2</v>
      </c>
      <c r="W62" s="67">
        <v>8.9171974522293002E-2</v>
      </c>
      <c r="X62" s="67">
        <v>5.9139784946236597E-2</v>
      </c>
      <c r="Y62" s="67">
        <v>2.0725388601036301E-2</v>
      </c>
      <c r="Z62" s="67">
        <v>6.6225165562913899E-3</v>
      </c>
      <c r="AA62" s="67">
        <v>1.6853932584269701E-2</v>
      </c>
      <c r="AB62" s="67">
        <v>8.1730769230769204E-2</v>
      </c>
      <c r="AC62" s="67">
        <v>3.0487804878048801E-2</v>
      </c>
      <c r="AD62" s="67">
        <v>1.3245033112582801E-2</v>
      </c>
      <c r="AE62" s="67">
        <v>5.4347826086956499E-2</v>
      </c>
      <c r="AF62" s="67">
        <v>6.3291139240506302E-3</v>
      </c>
      <c r="AG62" s="67">
        <v>3.6036036036036001E-2</v>
      </c>
      <c r="AH62" s="67">
        <v>1.94174757281553E-2</v>
      </c>
    </row>
    <row r="63" spans="1:34" x14ac:dyDescent="0.35">
      <c r="A63" s="35" t="s">
        <v>67</v>
      </c>
      <c r="B63" s="35" t="s">
        <v>86</v>
      </c>
      <c r="C63" s="35" t="s">
        <v>104</v>
      </c>
      <c r="D63" s="35"/>
      <c r="E63" s="35" t="s">
        <v>10</v>
      </c>
      <c r="F63" s="35" t="s">
        <v>11</v>
      </c>
      <c r="G63" s="38" t="s">
        <v>175</v>
      </c>
      <c r="H63" s="36" t="s">
        <v>113</v>
      </c>
      <c r="I63" t="str">
        <f t="shared" si="0"/>
        <v>Number of days HH consumed oil, fat and butter (7days) : Everyday</v>
      </c>
      <c r="J63" t="str">
        <f t="shared" si="1"/>
        <v>Number of days HH consumed oil, fat and butter (7days) : EverydayLebanese</v>
      </c>
      <c r="K63" s="67">
        <v>0.45679012345678999</v>
      </c>
      <c r="L63" s="67">
        <v>0.29411764705882398</v>
      </c>
      <c r="M63" s="67">
        <v>0.29605263157894701</v>
      </c>
      <c r="N63" s="67">
        <v>0.55000000000000004</v>
      </c>
      <c r="O63" s="67">
        <v>0.25503355704698</v>
      </c>
      <c r="P63" s="67">
        <v>0.26244343891402699</v>
      </c>
      <c r="Q63" s="67">
        <v>0.51572327044025201</v>
      </c>
      <c r="R63" s="67">
        <v>0.36585365853658502</v>
      </c>
      <c r="S63" s="67">
        <v>0.39267015706806302</v>
      </c>
      <c r="T63" s="67">
        <v>0.60714285714285698</v>
      </c>
      <c r="U63" s="67">
        <v>0.447552447552448</v>
      </c>
      <c r="V63" s="67">
        <v>0.45962732919254701</v>
      </c>
      <c r="W63" s="67">
        <v>0.35668789808917201</v>
      </c>
      <c r="X63" s="67">
        <v>0.521505376344086</v>
      </c>
      <c r="Y63" s="67">
        <v>0.341968911917098</v>
      </c>
      <c r="Z63" s="67">
        <v>0.52980132450331097</v>
      </c>
      <c r="AA63" s="67">
        <v>0.31460674157303398</v>
      </c>
      <c r="AB63" s="67">
        <v>0.25961538461538503</v>
      </c>
      <c r="AC63" s="67">
        <v>0.46341463414634099</v>
      </c>
      <c r="AD63" s="67">
        <v>0.59602649006622499</v>
      </c>
      <c r="AE63" s="67">
        <v>0.217391304347826</v>
      </c>
      <c r="AF63" s="67">
        <v>0.620253164556962</v>
      </c>
      <c r="AG63" s="67">
        <v>0.69369369369369405</v>
      </c>
      <c r="AH63" s="67">
        <v>0.51456310679611605</v>
      </c>
    </row>
    <row r="64" spans="1:34" x14ac:dyDescent="0.35">
      <c r="A64" s="35" t="s">
        <v>67</v>
      </c>
      <c r="B64" s="35" t="s">
        <v>86</v>
      </c>
      <c r="C64" s="35" t="s">
        <v>104</v>
      </c>
      <c r="D64" s="35"/>
      <c r="E64" s="35" t="s">
        <v>10</v>
      </c>
      <c r="F64" s="35" t="s">
        <v>11</v>
      </c>
      <c r="G64" s="38" t="s">
        <v>185</v>
      </c>
      <c r="H64" s="36" t="s">
        <v>112</v>
      </c>
      <c r="I64" t="str">
        <f t="shared" si="0"/>
        <v>Number of days HH consumed sugar or sweets (7days) : None</v>
      </c>
      <c r="J64" t="str">
        <f t="shared" si="1"/>
        <v>Number of days HH consumed sugar or sweets (7days) : NoneLebanese</v>
      </c>
      <c r="K64" s="67">
        <v>0.17283950617284</v>
      </c>
      <c r="L64" s="67">
        <v>0.20261437908496699</v>
      </c>
      <c r="M64" s="67">
        <v>0.42105263157894701</v>
      </c>
      <c r="N64" s="67">
        <v>0.19375000000000001</v>
      </c>
      <c r="O64" s="67">
        <v>9.3959731543624206E-2</v>
      </c>
      <c r="P64" s="67">
        <v>0.38461538461538503</v>
      </c>
      <c r="Q64" s="67">
        <v>0.15723270440251599</v>
      </c>
      <c r="R64" s="67">
        <v>0.26219512195122002</v>
      </c>
      <c r="S64" s="67">
        <v>0.33507853403141402</v>
      </c>
      <c r="T64" s="67">
        <v>0.107142857142857</v>
      </c>
      <c r="U64" s="67">
        <v>6.9930069930069894E-2</v>
      </c>
      <c r="V64" s="67">
        <v>9.3167701863354005E-2</v>
      </c>
      <c r="W64" s="67">
        <v>0.305732484076433</v>
      </c>
      <c r="X64" s="67">
        <v>6.9892473118279605E-2</v>
      </c>
      <c r="Y64" s="67">
        <v>0.227979274611399</v>
      </c>
      <c r="Z64" s="67">
        <v>7.2847682119205295E-2</v>
      </c>
      <c r="AA64" s="67">
        <v>0.20786516853932599</v>
      </c>
      <c r="AB64" s="67">
        <v>0.32211538461538503</v>
      </c>
      <c r="AC64" s="67">
        <v>0.134146341463415</v>
      </c>
      <c r="AD64" s="67">
        <v>9.9337748344370896E-2</v>
      </c>
      <c r="AE64" s="67">
        <v>0.13768115942028999</v>
      </c>
      <c r="AF64" s="67">
        <v>0.208860759493671</v>
      </c>
      <c r="AG64" s="67">
        <v>0.108108108108108</v>
      </c>
      <c r="AH64" s="67">
        <v>0.14563106796116501</v>
      </c>
    </row>
    <row r="65" spans="1:34" x14ac:dyDescent="0.35">
      <c r="A65" s="35" t="s">
        <v>67</v>
      </c>
      <c r="B65" s="35" t="s">
        <v>86</v>
      </c>
      <c r="C65" s="35" t="s">
        <v>104</v>
      </c>
      <c r="D65" s="35"/>
      <c r="E65" s="35" t="s">
        <v>10</v>
      </c>
      <c r="F65" s="35" t="s">
        <v>11</v>
      </c>
      <c r="G65" s="38" t="s">
        <v>185</v>
      </c>
      <c r="H65" s="36" t="s">
        <v>106</v>
      </c>
      <c r="I65" t="str">
        <f t="shared" si="0"/>
        <v>Number of days HH consumed sugar or sweets (7days) : One day</v>
      </c>
      <c r="J65" t="str">
        <f t="shared" si="1"/>
        <v>Number of days HH consumed sugar or sweets (7days) : One dayLebanese</v>
      </c>
      <c r="K65" s="67">
        <v>0.15226337448559699</v>
      </c>
      <c r="L65" s="67">
        <v>0.20915032679738599</v>
      </c>
      <c r="M65" s="67">
        <v>0.21052631578947401</v>
      </c>
      <c r="N65" s="67">
        <v>0.11562500000000001</v>
      </c>
      <c r="O65" s="67">
        <v>0.12751677852349</v>
      </c>
      <c r="P65" s="67">
        <v>0.17647058823529399</v>
      </c>
      <c r="Q65" s="67">
        <v>0.16352201257861601</v>
      </c>
      <c r="R65" s="67">
        <v>0.15243902439024401</v>
      </c>
      <c r="S65" s="67">
        <v>0.18848167539267</v>
      </c>
      <c r="T65" s="67">
        <v>0.1</v>
      </c>
      <c r="U65" s="67">
        <v>0.223776223776224</v>
      </c>
      <c r="V65" s="67">
        <v>0.24223602484472101</v>
      </c>
      <c r="W65" s="67">
        <v>7.0063694267515894E-2</v>
      </c>
      <c r="X65" s="67">
        <v>9.1397849462365593E-2</v>
      </c>
      <c r="Y65" s="67">
        <v>0.15544041450777199</v>
      </c>
      <c r="Z65" s="67">
        <v>7.2847682119205295E-2</v>
      </c>
      <c r="AA65" s="67">
        <v>0.20786516853932599</v>
      </c>
      <c r="AB65" s="67">
        <v>0.144230769230769</v>
      </c>
      <c r="AC65" s="67">
        <v>9.7560975609756101E-2</v>
      </c>
      <c r="AD65" s="67">
        <v>0.258278145695364</v>
      </c>
      <c r="AE65" s="67">
        <v>0.221014492753623</v>
      </c>
      <c r="AF65" s="67">
        <v>0.113924050632911</v>
      </c>
      <c r="AG65" s="67">
        <v>0.144144144144144</v>
      </c>
      <c r="AH65" s="67">
        <v>0.106796116504854</v>
      </c>
    </row>
    <row r="66" spans="1:34" x14ac:dyDescent="0.35">
      <c r="A66" s="35" t="s">
        <v>67</v>
      </c>
      <c r="B66" s="35" t="s">
        <v>86</v>
      </c>
      <c r="C66" s="35" t="s">
        <v>104</v>
      </c>
      <c r="D66" s="35"/>
      <c r="E66" s="35" t="s">
        <v>10</v>
      </c>
      <c r="F66" s="35" t="s">
        <v>11</v>
      </c>
      <c r="G66" s="38" t="s">
        <v>185</v>
      </c>
      <c r="H66" s="36" t="s">
        <v>107</v>
      </c>
      <c r="I66" t="str">
        <f t="shared" si="0"/>
        <v>Number of days HH consumed sugar or sweets (7days) : Two days</v>
      </c>
      <c r="J66" t="str">
        <f t="shared" si="1"/>
        <v>Number of days HH consumed sugar or sweets (7days) : Two daysLebanese</v>
      </c>
      <c r="K66" s="67">
        <v>0.23045267489711899</v>
      </c>
      <c r="L66" s="67">
        <v>0.18300653594771199</v>
      </c>
      <c r="M66" s="67">
        <v>0.144736842105263</v>
      </c>
      <c r="N66" s="67">
        <v>0.11874999999999999</v>
      </c>
      <c r="O66" s="67">
        <v>0.194630872483221</v>
      </c>
      <c r="P66" s="67">
        <v>0.144796380090498</v>
      </c>
      <c r="Q66" s="67">
        <v>0.16352201257861601</v>
      </c>
      <c r="R66" s="67">
        <v>0.134146341463415</v>
      </c>
      <c r="S66" s="67">
        <v>0.13612565445026201</v>
      </c>
      <c r="T66" s="67">
        <v>0.121428571428571</v>
      </c>
      <c r="U66" s="67">
        <v>0.14685314685314699</v>
      </c>
      <c r="V66" s="67">
        <v>0.13664596273291901</v>
      </c>
      <c r="W66" s="67">
        <v>0.19745222929936301</v>
      </c>
      <c r="X66" s="67">
        <v>0.15591397849462399</v>
      </c>
      <c r="Y66" s="67">
        <v>0.13471502590673601</v>
      </c>
      <c r="Z66" s="67">
        <v>0.31125827814569501</v>
      </c>
      <c r="AA66" s="67">
        <v>0.26404494382022498</v>
      </c>
      <c r="AB66" s="67">
        <v>0.110576923076923</v>
      </c>
      <c r="AC66" s="67">
        <v>0.189024390243902</v>
      </c>
      <c r="AD66" s="67">
        <v>0.139072847682119</v>
      </c>
      <c r="AE66" s="67">
        <v>0.202898550724638</v>
      </c>
      <c r="AF66" s="67">
        <v>8.8607594936708903E-2</v>
      </c>
      <c r="AG66" s="67">
        <v>0.144144144144144</v>
      </c>
      <c r="AH66" s="67">
        <v>0.16504854368932001</v>
      </c>
    </row>
    <row r="67" spans="1:34" x14ac:dyDescent="0.35">
      <c r="A67" s="35" t="s">
        <v>67</v>
      </c>
      <c r="B67" s="35" t="s">
        <v>86</v>
      </c>
      <c r="C67" s="35" t="s">
        <v>104</v>
      </c>
      <c r="D67" s="35"/>
      <c r="E67" s="35" t="s">
        <v>10</v>
      </c>
      <c r="F67" s="35" t="s">
        <v>11</v>
      </c>
      <c r="G67" s="38" t="s">
        <v>185</v>
      </c>
      <c r="H67" s="36" t="s">
        <v>108</v>
      </c>
      <c r="I67" t="str">
        <f t="shared" ref="I67:I98" si="3">CONCATENATE(G67,H67)</f>
        <v>Number of days HH consumed sugar or sweets (7days) : Three days</v>
      </c>
      <c r="J67" t="str">
        <f t="shared" ref="J67:J114" si="4">CONCATENATE(G67,H67,F67)</f>
        <v>Number of days HH consumed sugar or sweets (7days) : Three daysLebanese</v>
      </c>
      <c r="K67" s="67">
        <v>0.148148148148148</v>
      </c>
      <c r="L67" s="67">
        <v>0.13071895424836599</v>
      </c>
      <c r="M67" s="67">
        <v>5.9210526315789498E-2</v>
      </c>
      <c r="N67" s="67">
        <v>0.10625</v>
      </c>
      <c r="O67" s="67">
        <v>0.18120805369127499</v>
      </c>
      <c r="P67" s="67">
        <v>7.2398190045248903E-2</v>
      </c>
      <c r="Q67" s="67">
        <v>0.11949685534591201</v>
      </c>
      <c r="R67" s="67">
        <v>0.115853658536585</v>
      </c>
      <c r="S67" s="67">
        <v>4.1884816753926697E-2</v>
      </c>
      <c r="T67" s="67">
        <v>0.17142857142857101</v>
      </c>
      <c r="U67" s="67">
        <v>9.7902097902097904E-2</v>
      </c>
      <c r="V67" s="67">
        <v>9.9378881987577605E-2</v>
      </c>
      <c r="W67" s="67">
        <v>7.0063694267515894E-2</v>
      </c>
      <c r="X67" s="67">
        <v>0.15053763440860199</v>
      </c>
      <c r="Y67" s="67">
        <v>0.15025906735751299</v>
      </c>
      <c r="Z67" s="67">
        <v>9.27152317880795E-2</v>
      </c>
      <c r="AA67" s="67">
        <v>0.101123595505618</v>
      </c>
      <c r="AB67" s="67">
        <v>0.18269230769230799</v>
      </c>
      <c r="AC67" s="67">
        <v>0.12804878048780499</v>
      </c>
      <c r="AD67" s="67">
        <v>0.112582781456954</v>
      </c>
      <c r="AE67" s="67">
        <v>9.0579710144927494E-2</v>
      </c>
      <c r="AF67" s="67">
        <v>7.5949367088607597E-2</v>
      </c>
      <c r="AG67" s="67">
        <v>6.3063063063063099E-2</v>
      </c>
      <c r="AH67" s="67">
        <v>0.17475728155339801</v>
      </c>
    </row>
    <row r="68" spans="1:34" x14ac:dyDescent="0.35">
      <c r="A68" s="35" t="s">
        <v>67</v>
      </c>
      <c r="B68" s="35" t="s">
        <v>86</v>
      </c>
      <c r="C68" s="35" t="s">
        <v>104</v>
      </c>
      <c r="D68" s="35"/>
      <c r="E68" s="35" t="s">
        <v>10</v>
      </c>
      <c r="F68" s="35" t="s">
        <v>11</v>
      </c>
      <c r="G68" s="38" t="s">
        <v>185</v>
      </c>
      <c r="H68" s="36" t="s">
        <v>109</v>
      </c>
      <c r="I68" t="str">
        <f t="shared" si="3"/>
        <v>Number of days HH consumed sugar or sweets (7days) : Four days</v>
      </c>
      <c r="J68" t="str">
        <f t="shared" si="4"/>
        <v>Number of days HH consumed sugar or sweets (7days) : Four daysLebanese</v>
      </c>
      <c r="K68" s="67">
        <v>3.2921810699588501E-2</v>
      </c>
      <c r="L68" s="67">
        <v>3.9215686274509803E-2</v>
      </c>
      <c r="M68" s="67">
        <v>1.3157894736842099E-2</v>
      </c>
      <c r="N68" s="67">
        <v>1.5625E-2</v>
      </c>
      <c r="O68" s="67">
        <v>0.14093959731543601</v>
      </c>
      <c r="P68" s="67">
        <v>4.52488687782805E-2</v>
      </c>
      <c r="Q68" s="67">
        <v>5.0314465408804999E-2</v>
      </c>
      <c r="R68" s="67">
        <v>4.8780487804878099E-2</v>
      </c>
      <c r="S68" s="67">
        <v>7.8534031413612607E-2</v>
      </c>
      <c r="T68" s="67">
        <v>0.13571428571428601</v>
      </c>
      <c r="U68" s="67">
        <v>4.1958041958042001E-2</v>
      </c>
      <c r="V68" s="67">
        <v>8.6956521739130405E-2</v>
      </c>
      <c r="W68" s="67">
        <v>7.0063694267515894E-2</v>
      </c>
      <c r="X68" s="67">
        <v>5.9139784946236597E-2</v>
      </c>
      <c r="Y68" s="67">
        <v>9.8445595854922296E-2</v>
      </c>
      <c r="Z68" s="67">
        <v>6.6225165562913899E-2</v>
      </c>
      <c r="AA68" s="67">
        <v>5.6179775280898903E-2</v>
      </c>
      <c r="AB68" s="67">
        <v>0.14903846153846201</v>
      </c>
      <c r="AC68" s="67">
        <v>6.0975609756097601E-2</v>
      </c>
      <c r="AD68" s="67">
        <v>2.6490066225165601E-2</v>
      </c>
      <c r="AE68" s="67">
        <v>2.5362318840579701E-2</v>
      </c>
      <c r="AF68" s="67">
        <v>4.4303797468354403E-2</v>
      </c>
      <c r="AG68" s="67">
        <v>9.00900900900901E-2</v>
      </c>
      <c r="AH68" s="67">
        <v>3.8834951456310697E-2</v>
      </c>
    </row>
    <row r="69" spans="1:34" x14ac:dyDescent="0.35">
      <c r="A69" s="35" t="s">
        <v>67</v>
      </c>
      <c r="B69" s="35" t="s">
        <v>86</v>
      </c>
      <c r="C69" s="35" t="s">
        <v>104</v>
      </c>
      <c r="D69" s="35"/>
      <c r="E69" s="35" t="s">
        <v>10</v>
      </c>
      <c r="F69" s="35" t="s">
        <v>11</v>
      </c>
      <c r="G69" s="38" t="s">
        <v>185</v>
      </c>
      <c r="H69" s="36" t="s">
        <v>110</v>
      </c>
      <c r="I69" t="str">
        <f t="shared" si="3"/>
        <v xml:space="preserve">Number of days HH consumed sugar or sweets (7days) : Five days </v>
      </c>
      <c r="J69" t="str">
        <f t="shared" si="4"/>
        <v>Number of days HH consumed sugar or sweets (7days) : Five days Lebanese</v>
      </c>
      <c r="K69" s="67">
        <v>4.52674897119342E-2</v>
      </c>
      <c r="L69" s="67">
        <v>6.5359477124182996E-2</v>
      </c>
      <c r="M69" s="67">
        <v>2.6315789473684199E-2</v>
      </c>
      <c r="N69" s="67">
        <v>7.8125E-2</v>
      </c>
      <c r="O69" s="67">
        <v>0.12751677852349</v>
      </c>
      <c r="P69" s="67">
        <v>3.1674208144796399E-2</v>
      </c>
      <c r="Q69" s="67">
        <v>6.2893081761006303E-2</v>
      </c>
      <c r="R69" s="67">
        <v>4.8780487804878099E-2</v>
      </c>
      <c r="S69" s="67">
        <v>5.7591623036649199E-2</v>
      </c>
      <c r="T69" s="67">
        <v>7.1428571428571397E-2</v>
      </c>
      <c r="U69" s="67">
        <v>3.4965034965035002E-2</v>
      </c>
      <c r="V69" s="67">
        <v>7.4534161490683204E-2</v>
      </c>
      <c r="W69" s="67">
        <v>0.13375796178343899</v>
      </c>
      <c r="X69" s="67">
        <v>9.1397849462365593E-2</v>
      </c>
      <c r="Y69" s="67">
        <v>0.10362694300518099</v>
      </c>
      <c r="Z69" s="67">
        <v>4.6357615894039701E-2</v>
      </c>
      <c r="AA69" s="67">
        <v>3.3707865168539297E-2</v>
      </c>
      <c r="AB69" s="67">
        <v>7.2115384615384595E-2</v>
      </c>
      <c r="AC69" s="67">
        <v>6.0975609756097601E-2</v>
      </c>
      <c r="AD69" s="67">
        <v>5.2980132450331098E-2</v>
      </c>
      <c r="AE69" s="67">
        <v>7.9710144927536197E-2</v>
      </c>
      <c r="AF69" s="67">
        <v>0.107594936708861</v>
      </c>
      <c r="AG69" s="67">
        <v>5.4054054054054099E-2</v>
      </c>
      <c r="AH69" s="67">
        <v>7.7669902912621394E-2</v>
      </c>
    </row>
    <row r="70" spans="1:34" x14ac:dyDescent="0.35">
      <c r="A70" s="35" t="s">
        <v>67</v>
      </c>
      <c r="B70" s="35" t="s">
        <v>86</v>
      </c>
      <c r="C70" s="35" t="s">
        <v>104</v>
      </c>
      <c r="D70" s="35"/>
      <c r="E70" s="35" t="s">
        <v>10</v>
      </c>
      <c r="F70" s="35" t="s">
        <v>11</v>
      </c>
      <c r="G70" s="38" t="s">
        <v>185</v>
      </c>
      <c r="H70" s="36" t="s">
        <v>111</v>
      </c>
      <c r="I70" t="str">
        <f t="shared" si="3"/>
        <v>Number of days HH consumed sugar or sweets (7days) : Six days</v>
      </c>
      <c r="J70" t="str">
        <f t="shared" si="4"/>
        <v>Number of days HH consumed sugar or sweets (7days) : Six daysLebanese</v>
      </c>
      <c r="K70" s="67">
        <v>1.2345679012345699E-2</v>
      </c>
      <c r="M70" s="67">
        <v>6.5789473684210497E-3</v>
      </c>
      <c r="O70" s="67">
        <v>3.35570469798658E-2</v>
      </c>
      <c r="P70" s="67">
        <v>9.0497737556561094E-3</v>
      </c>
      <c r="Q70" s="67">
        <v>6.2893081761006301E-3</v>
      </c>
      <c r="R70" s="67">
        <v>6.0975609756097598E-3</v>
      </c>
      <c r="S70" s="67">
        <v>1.04712041884817E-2</v>
      </c>
      <c r="U70" s="67">
        <v>1.3986013986014E-2</v>
      </c>
      <c r="V70" s="67">
        <v>1.2422360248447201E-2</v>
      </c>
      <c r="W70" s="67">
        <v>2.54777070063694E-2</v>
      </c>
      <c r="X70" s="67">
        <v>2.68817204301075E-2</v>
      </c>
      <c r="Y70" s="67">
        <v>1.03626943005181E-2</v>
      </c>
      <c r="Z70" s="67">
        <v>6.6225165562913899E-3</v>
      </c>
      <c r="AA70" s="67">
        <v>5.6179775280898901E-3</v>
      </c>
      <c r="AB70" s="67">
        <v>4.8076923076923097E-3</v>
      </c>
      <c r="AE70" s="67">
        <v>1.4492753623188401E-2</v>
      </c>
      <c r="AF70" s="67">
        <v>1.26582278481013E-2</v>
      </c>
      <c r="AH70" s="67">
        <v>3.8834951456310697E-2</v>
      </c>
    </row>
    <row r="71" spans="1:34" x14ac:dyDescent="0.35">
      <c r="A71" s="35" t="s">
        <v>67</v>
      </c>
      <c r="B71" s="35" t="s">
        <v>86</v>
      </c>
      <c r="C71" s="35" t="s">
        <v>104</v>
      </c>
      <c r="D71" s="35"/>
      <c r="E71" s="35" t="s">
        <v>10</v>
      </c>
      <c r="F71" s="35" t="s">
        <v>11</v>
      </c>
      <c r="G71" s="38" t="s">
        <v>185</v>
      </c>
      <c r="H71" s="36" t="s">
        <v>113</v>
      </c>
      <c r="I71" t="str">
        <f t="shared" si="3"/>
        <v>Number of days HH consumed sugar or sweets (7days) : Everyday</v>
      </c>
      <c r="J71" t="str">
        <f t="shared" si="4"/>
        <v>Number of days HH consumed sugar or sweets (7days) : EverydayLebanese</v>
      </c>
      <c r="K71" s="67">
        <v>0.20576131687242799</v>
      </c>
      <c r="L71" s="67">
        <v>0.16993464052287599</v>
      </c>
      <c r="M71" s="67">
        <v>0.118421052631579</v>
      </c>
      <c r="N71" s="67">
        <v>0.37187500000000001</v>
      </c>
      <c r="O71" s="67">
        <v>0.100671140939597</v>
      </c>
      <c r="P71" s="67">
        <v>0.13574660633484201</v>
      </c>
      <c r="Q71" s="67">
        <v>0.276729559748428</v>
      </c>
      <c r="R71" s="67">
        <v>0.23170731707317099</v>
      </c>
      <c r="S71" s="67">
        <v>0.15183246073298401</v>
      </c>
      <c r="T71" s="67">
        <v>0.29285714285714298</v>
      </c>
      <c r="U71" s="67">
        <v>0.37062937062937101</v>
      </c>
      <c r="V71" s="67">
        <v>0.25465838509316802</v>
      </c>
      <c r="W71" s="67">
        <v>0.12738853503184699</v>
      </c>
      <c r="X71" s="67">
        <v>0.35483870967741898</v>
      </c>
      <c r="Y71" s="67">
        <v>0.119170984455959</v>
      </c>
      <c r="Z71" s="67">
        <v>0.33112582781457001</v>
      </c>
      <c r="AA71" s="67">
        <v>0.123595505617978</v>
      </c>
      <c r="AB71" s="67">
        <v>1.44230769230769E-2</v>
      </c>
      <c r="AC71" s="67">
        <v>0.32926829268292701</v>
      </c>
      <c r="AD71" s="67">
        <v>0.31125827814569501</v>
      </c>
      <c r="AE71" s="67">
        <v>0.22826086956521699</v>
      </c>
      <c r="AF71" s="67">
        <v>0.348101265822785</v>
      </c>
      <c r="AG71" s="67">
        <v>0.39639639639639601</v>
      </c>
      <c r="AH71" s="67">
        <v>0.25242718446601897</v>
      </c>
    </row>
    <row r="72" spans="1:34" x14ac:dyDescent="0.35">
      <c r="A72" s="35" t="s">
        <v>67</v>
      </c>
      <c r="B72" s="35" t="s">
        <v>86</v>
      </c>
      <c r="C72" s="35" t="s">
        <v>104</v>
      </c>
      <c r="D72" s="35"/>
      <c r="E72" s="35" t="s">
        <v>10</v>
      </c>
      <c r="F72" s="35" t="s">
        <v>11</v>
      </c>
      <c r="G72" s="38" t="s">
        <v>195</v>
      </c>
      <c r="H72" s="36" t="s">
        <v>112</v>
      </c>
      <c r="I72" t="str">
        <f t="shared" si="3"/>
        <v>Number of days HH consumed condiments, spices (7days) : None</v>
      </c>
      <c r="J72" t="str">
        <f t="shared" si="4"/>
        <v>Number of days HH consumed condiments, spices (7days) : NoneLebanese</v>
      </c>
      <c r="K72" s="67">
        <v>2.4691358024691398E-2</v>
      </c>
      <c r="L72" s="67">
        <v>5.8823529411764698E-2</v>
      </c>
      <c r="M72" s="67">
        <v>5.2631578947368397E-2</v>
      </c>
      <c r="N72" s="67">
        <v>1.8749999999999999E-2</v>
      </c>
      <c r="P72" s="67">
        <v>6.7873303167420795E-2</v>
      </c>
      <c r="Q72" s="67"/>
      <c r="R72" s="67">
        <v>2.4390243902439001E-2</v>
      </c>
      <c r="S72" s="67">
        <v>5.2356020942408397E-3</v>
      </c>
      <c r="T72" s="67">
        <v>1.4285714285714299E-2</v>
      </c>
      <c r="V72" s="67">
        <v>1.2422360248447201E-2</v>
      </c>
      <c r="W72" s="67">
        <v>1.27388535031847E-2</v>
      </c>
      <c r="X72" s="67">
        <v>5.3763440860215101E-3</v>
      </c>
      <c r="Y72" s="67">
        <v>4.6632124352331598E-2</v>
      </c>
      <c r="Z72" s="67">
        <v>6.6225165562913899E-3</v>
      </c>
      <c r="AA72" s="67">
        <v>4.49438202247191E-2</v>
      </c>
      <c r="AB72" s="67">
        <v>9.6153846153846194E-3</v>
      </c>
      <c r="AC72" s="67">
        <v>3.0487804878048801E-2</v>
      </c>
      <c r="AD72" s="67">
        <v>1.3245033112582801E-2</v>
      </c>
      <c r="AE72" s="67">
        <v>1.0869565217391301E-2</v>
      </c>
      <c r="AF72" s="67">
        <v>3.7974683544303799E-2</v>
      </c>
      <c r="AG72" s="67">
        <v>4.5045045045045001E-2</v>
      </c>
    </row>
    <row r="73" spans="1:34" x14ac:dyDescent="0.35">
      <c r="A73" s="35" t="s">
        <v>67</v>
      </c>
      <c r="B73" s="35" t="s">
        <v>86</v>
      </c>
      <c r="C73" s="35" t="s">
        <v>104</v>
      </c>
      <c r="D73" s="35"/>
      <c r="E73" s="35" t="s">
        <v>10</v>
      </c>
      <c r="F73" s="35" t="s">
        <v>11</v>
      </c>
      <c r="G73" s="38" t="s">
        <v>195</v>
      </c>
      <c r="H73" s="36" t="s">
        <v>106</v>
      </c>
      <c r="I73" t="str">
        <f t="shared" si="3"/>
        <v>Number of days HH consumed condiments, spices (7days) : One day</v>
      </c>
      <c r="J73" t="str">
        <f t="shared" si="4"/>
        <v>Number of days HH consumed condiments, spices (7days) : One dayLebanese</v>
      </c>
      <c r="K73" s="67">
        <v>4.9382716049382699E-2</v>
      </c>
      <c r="L73" s="67">
        <v>9.8039215686274495E-2</v>
      </c>
      <c r="M73" s="67">
        <v>0.11184210526315801</v>
      </c>
      <c r="N73" s="67">
        <v>2.5000000000000001E-2</v>
      </c>
      <c r="O73" s="67">
        <v>6.0402684563758399E-2</v>
      </c>
      <c r="P73" s="67">
        <v>0.14027149321266999</v>
      </c>
      <c r="Q73" s="67">
        <v>5.6603773584905703E-2</v>
      </c>
      <c r="R73" s="67">
        <v>1.21951219512195E-2</v>
      </c>
      <c r="S73" s="67">
        <v>4.7120418848167499E-2</v>
      </c>
      <c r="T73" s="67">
        <v>2.8571428571428598E-2</v>
      </c>
      <c r="U73" s="67">
        <v>2.7972027972028E-2</v>
      </c>
      <c r="V73" s="67">
        <v>3.7267080745341602E-2</v>
      </c>
      <c r="W73" s="67">
        <v>1.27388535031847E-2</v>
      </c>
      <c r="X73" s="67">
        <v>1.6129032258064498E-2</v>
      </c>
      <c r="Y73" s="67">
        <v>2.0725388601036301E-2</v>
      </c>
      <c r="Z73" s="67">
        <v>6.6225165562913899E-3</v>
      </c>
      <c r="AA73" s="67">
        <v>9.5505617977528101E-2</v>
      </c>
      <c r="AB73" s="67">
        <v>4.8076923076923097E-3</v>
      </c>
      <c r="AC73" s="67">
        <v>6.0975609756097598E-3</v>
      </c>
      <c r="AD73" s="67">
        <v>8.6092715231788103E-2</v>
      </c>
      <c r="AE73" s="67">
        <v>7.2463768115942004E-2</v>
      </c>
      <c r="AF73" s="67">
        <v>5.6962025316455701E-2</v>
      </c>
      <c r="AG73" s="67">
        <v>8.1081081081081099E-2</v>
      </c>
      <c r="AH73" s="67">
        <v>8.7378640776699004E-2</v>
      </c>
    </row>
    <row r="74" spans="1:34" x14ac:dyDescent="0.35">
      <c r="A74" s="35" t="s">
        <v>67</v>
      </c>
      <c r="B74" s="35" t="s">
        <v>86</v>
      </c>
      <c r="C74" s="35" t="s">
        <v>104</v>
      </c>
      <c r="D74" s="35"/>
      <c r="E74" s="35" t="s">
        <v>10</v>
      </c>
      <c r="F74" s="35" t="s">
        <v>11</v>
      </c>
      <c r="G74" s="38" t="s">
        <v>195</v>
      </c>
      <c r="H74" s="36" t="s">
        <v>107</v>
      </c>
      <c r="I74" t="str">
        <f t="shared" si="3"/>
        <v>Number of days HH consumed condiments, spices (7days) : Two days</v>
      </c>
      <c r="J74" t="str">
        <f t="shared" si="4"/>
        <v>Number of days HH consumed condiments, spices (7days) : Two daysLebanese</v>
      </c>
      <c r="K74" s="67">
        <v>6.9958847736625501E-2</v>
      </c>
      <c r="L74" s="67">
        <v>4.5751633986928102E-2</v>
      </c>
      <c r="M74" s="67">
        <v>0.15131578947368399</v>
      </c>
      <c r="N74" s="67">
        <v>5.6250000000000001E-2</v>
      </c>
      <c r="O74" s="67">
        <v>4.0268456375838903E-2</v>
      </c>
      <c r="P74" s="67">
        <v>0.11764705882352899</v>
      </c>
      <c r="Q74" s="67">
        <v>5.6603773584905703E-2</v>
      </c>
      <c r="R74" s="67">
        <v>4.8780487804878099E-2</v>
      </c>
      <c r="S74" s="67">
        <v>2.6178010471204199E-2</v>
      </c>
      <c r="T74" s="67">
        <v>7.1428571428571397E-2</v>
      </c>
      <c r="U74" s="67">
        <v>6.9930069930069894E-2</v>
      </c>
      <c r="V74" s="67">
        <v>0.118012422360248</v>
      </c>
      <c r="W74" s="67">
        <v>4.4585987261146501E-2</v>
      </c>
      <c r="X74" s="67">
        <v>5.9139784946236597E-2</v>
      </c>
      <c r="Y74" s="67">
        <v>4.1450777202072499E-2</v>
      </c>
      <c r="Z74" s="67">
        <v>3.3112582781456998E-2</v>
      </c>
      <c r="AA74" s="67">
        <v>0.174157303370786</v>
      </c>
      <c r="AB74" s="67">
        <v>2.4038461538461502E-2</v>
      </c>
      <c r="AC74" s="67">
        <v>3.0487804878048801E-2</v>
      </c>
      <c r="AD74" s="67">
        <v>7.9470198675496706E-2</v>
      </c>
      <c r="AE74" s="67">
        <v>0.119565217391304</v>
      </c>
      <c r="AF74" s="67">
        <v>5.0632911392405097E-2</v>
      </c>
      <c r="AG74" s="67">
        <v>5.4054054054054099E-2</v>
      </c>
      <c r="AH74" s="67">
        <v>9.7087378640776698E-2</v>
      </c>
    </row>
    <row r="75" spans="1:34" x14ac:dyDescent="0.35">
      <c r="A75" s="35" t="s">
        <v>67</v>
      </c>
      <c r="B75" s="35" t="s">
        <v>86</v>
      </c>
      <c r="C75" s="35" t="s">
        <v>104</v>
      </c>
      <c r="D75" s="35"/>
      <c r="E75" s="35" t="s">
        <v>10</v>
      </c>
      <c r="F75" s="35" t="s">
        <v>11</v>
      </c>
      <c r="G75" s="38" t="s">
        <v>195</v>
      </c>
      <c r="H75" s="36" t="s">
        <v>108</v>
      </c>
      <c r="I75" t="str">
        <f t="shared" si="3"/>
        <v>Number of days HH consumed condiments, spices (7days) : Three days</v>
      </c>
      <c r="J75" t="str">
        <f t="shared" si="4"/>
        <v>Number of days HH consumed condiments, spices (7days) : Three daysLebanese</v>
      </c>
      <c r="K75" s="67">
        <v>0.10699588477366299</v>
      </c>
      <c r="L75" s="67">
        <v>9.1503267973856203E-2</v>
      </c>
      <c r="M75" s="67">
        <v>8.55263157894737E-2</v>
      </c>
      <c r="N75" s="67">
        <v>4.3749999999999997E-2</v>
      </c>
      <c r="O75" s="67">
        <v>8.7248322147651006E-2</v>
      </c>
      <c r="P75" s="67">
        <v>0.108597285067873</v>
      </c>
      <c r="Q75" s="67">
        <v>0.11949685534591201</v>
      </c>
      <c r="R75" s="67">
        <v>4.2682926829268303E-2</v>
      </c>
      <c r="S75" s="67">
        <v>2.6178010471204199E-2</v>
      </c>
      <c r="T75" s="67">
        <v>9.2857142857142902E-2</v>
      </c>
      <c r="U75" s="67">
        <v>9.0909090909090898E-2</v>
      </c>
      <c r="V75" s="67">
        <v>0.13043478260869601</v>
      </c>
      <c r="W75" s="67">
        <v>8.2802547770700605E-2</v>
      </c>
      <c r="X75" s="67">
        <v>0.12903225806451599</v>
      </c>
      <c r="Y75" s="67">
        <v>0.12953367875647701</v>
      </c>
      <c r="Z75" s="67">
        <v>9.9337748344370896E-2</v>
      </c>
      <c r="AA75" s="67">
        <v>6.7415730337078594E-2</v>
      </c>
      <c r="AB75" s="67">
        <v>8.1730769230769204E-2</v>
      </c>
      <c r="AC75" s="67">
        <v>7.3170731707317097E-2</v>
      </c>
      <c r="AD75" s="67">
        <v>0.119205298013245</v>
      </c>
      <c r="AE75" s="67">
        <v>0.10507246376811601</v>
      </c>
      <c r="AF75" s="67">
        <v>7.5949367088607597E-2</v>
      </c>
      <c r="AG75" s="67">
        <v>6.3063063063063099E-2</v>
      </c>
      <c r="AH75" s="67">
        <v>2.9126213592233E-2</v>
      </c>
    </row>
    <row r="76" spans="1:34" x14ac:dyDescent="0.35">
      <c r="A76" s="35" t="s">
        <v>67</v>
      </c>
      <c r="B76" s="35" t="s">
        <v>86</v>
      </c>
      <c r="C76" s="35" t="s">
        <v>104</v>
      </c>
      <c r="D76" s="35"/>
      <c r="E76" s="35" t="s">
        <v>10</v>
      </c>
      <c r="F76" s="35" t="s">
        <v>11</v>
      </c>
      <c r="G76" s="38" t="s">
        <v>195</v>
      </c>
      <c r="H76" s="36" t="s">
        <v>109</v>
      </c>
      <c r="I76" t="str">
        <f t="shared" si="3"/>
        <v>Number of days HH consumed condiments, spices (7days) : Four days</v>
      </c>
      <c r="J76" t="str">
        <f t="shared" si="4"/>
        <v>Number of days HH consumed condiments, spices (7days) : Four daysLebanese</v>
      </c>
      <c r="K76" s="67">
        <v>6.5843621399177002E-2</v>
      </c>
      <c r="L76" s="67">
        <v>7.8431372549019607E-2</v>
      </c>
      <c r="M76" s="67">
        <v>3.2894736842105303E-2</v>
      </c>
      <c r="N76" s="67">
        <v>1.8749999999999999E-2</v>
      </c>
      <c r="O76" s="67">
        <v>0.100671140939597</v>
      </c>
      <c r="P76" s="67">
        <v>7.2398190045248903E-2</v>
      </c>
      <c r="Q76" s="67">
        <v>6.2893081761006303E-2</v>
      </c>
      <c r="R76" s="67">
        <v>9.7560975609756101E-2</v>
      </c>
      <c r="S76" s="67">
        <v>6.2827225130890105E-2</v>
      </c>
      <c r="T76" s="67">
        <v>0.13571428571428601</v>
      </c>
      <c r="U76" s="67">
        <v>4.8951048951049E-2</v>
      </c>
      <c r="V76" s="67">
        <v>6.2111801242236003E-2</v>
      </c>
      <c r="W76" s="67">
        <v>8.2802547770700605E-2</v>
      </c>
      <c r="X76" s="67">
        <v>6.9892473118279605E-2</v>
      </c>
      <c r="Y76" s="67">
        <v>8.8082901554404194E-2</v>
      </c>
      <c r="Z76" s="67">
        <v>0.13245033112582799</v>
      </c>
      <c r="AA76" s="67">
        <v>0.106741573033708</v>
      </c>
      <c r="AB76" s="67">
        <v>8.6538461538461495E-2</v>
      </c>
      <c r="AC76" s="67">
        <v>8.5365853658536606E-2</v>
      </c>
      <c r="AD76" s="67">
        <v>3.9735099337748402E-2</v>
      </c>
      <c r="AE76" s="67">
        <v>7.2463768115942004E-2</v>
      </c>
      <c r="AF76" s="67">
        <v>6.3291139240506302E-3</v>
      </c>
      <c r="AG76" s="67">
        <v>3.6036036036036001E-2</v>
      </c>
      <c r="AH76" s="67">
        <v>4.8543689320388397E-2</v>
      </c>
    </row>
    <row r="77" spans="1:34" x14ac:dyDescent="0.35">
      <c r="A77" s="35" t="s">
        <v>67</v>
      </c>
      <c r="B77" s="35" t="s">
        <v>86</v>
      </c>
      <c r="C77" s="35" t="s">
        <v>104</v>
      </c>
      <c r="D77" s="35"/>
      <c r="E77" s="35" t="s">
        <v>10</v>
      </c>
      <c r="F77" s="35" t="s">
        <v>11</v>
      </c>
      <c r="G77" s="38" t="s">
        <v>195</v>
      </c>
      <c r="H77" s="36" t="s">
        <v>110</v>
      </c>
      <c r="I77" t="str">
        <f t="shared" si="3"/>
        <v xml:space="preserve">Number of days HH consumed condiments, spices (7days) : Five days </v>
      </c>
      <c r="J77" t="str">
        <f t="shared" si="4"/>
        <v>Number of days HH consumed condiments, spices (7days) : Five days Lebanese</v>
      </c>
      <c r="K77" s="67">
        <v>4.1152263374485597E-2</v>
      </c>
      <c r="L77" s="67">
        <v>9.1503267973856203E-2</v>
      </c>
      <c r="M77" s="67">
        <v>9.8684210526315805E-2</v>
      </c>
      <c r="N77" s="67">
        <v>5.9374999999999997E-2</v>
      </c>
      <c r="O77" s="67">
        <v>0.15436241610738299</v>
      </c>
      <c r="P77" s="67">
        <v>7.69230769230769E-2</v>
      </c>
      <c r="Q77" s="67">
        <v>8.8050314465408799E-2</v>
      </c>
      <c r="R77" s="67">
        <v>9.7560975609756101E-2</v>
      </c>
      <c r="S77" s="67">
        <v>0.130890052356021</v>
      </c>
      <c r="T77" s="67">
        <v>0.13571428571428601</v>
      </c>
      <c r="U77" s="67">
        <v>9.7902097902097904E-2</v>
      </c>
      <c r="V77" s="67">
        <v>9.3167701863354005E-2</v>
      </c>
      <c r="W77" s="67">
        <v>0.22929936305732501</v>
      </c>
      <c r="X77" s="67">
        <v>2.68817204301075E-2</v>
      </c>
      <c r="Y77" s="67">
        <v>0.10880829015544</v>
      </c>
      <c r="Z77" s="67">
        <v>7.9470198675496706E-2</v>
      </c>
      <c r="AA77" s="67">
        <v>9.5505617977528101E-2</v>
      </c>
      <c r="AB77" s="67">
        <v>0.25480769230769201</v>
      </c>
      <c r="AC77" s="67">
        <v>0.14024390243902399</v>
      </c>
      <c r="AD77" s="67">
        <v>5.9602649006622502E-2</v>
      </c>
      <c r="AE77" s="67">
        <v>0.126811594202899</v>
      </c>
      <c r="AF77" s="67">
        <v>6.9620253164557E-2</v>
      </c>
      <c r="AG77" s="67">
        <v>0.108108108108108</v>
      </c>
      <c r="AH77" s="67">
        <v>7.7669902912621394E-2</v>
      </c>
    </row>
    <row r="78" spans="1:34" x14ac:dyDescent="0.35">
      <c r="A78" s="35" t="s">
        <v>67</v>
      </c>
      <c r="B78" s="35" t="s">
        <v>86</v>
      </c>
      <c r="C78" s="35" t="s">
        <v>104</v>
      </c>
      <c r="D78" s="35"/>
      <c r="E78" s="35" t="s">
        <v>10</v>
      </c>
      <c r="F78" s="35" t="s">
        <v>11</v>
      </c>
      <c r="G78" s="38" t="s">
        <v>195</v>
      </c>
      <c r="H78" s="36" t="s">
        <v>111</v>
      </c>
      <c r="I78" t="str">
        <f t="shared" si="3"/>
        <v>Number of days HH consumed condiments, spices (7days) : Six days</v>
      </c>
      <c r="J78" t="str">
        <f t="shared" si="4"/>
        <v>Number of days HH consumed condiments, spices (7days) : Six daysLebanese</v>
      </c>
      <c r="K78" s="67">
        <v>1.6460905349794198E-2</v>
      </c>
      <c r="L78" s="67">
        <v>6.5359477124182996E-2</v>
      </c>
      <c r="M78" s="67">
        <v>2.6315789473684199E-2</v>
      </c>
      <c r="N78" s="67">
        <v>5.6250000000000001E-2</v>
      </c>
      <c r="O78" s="67">
        <v>0.10738255033557</v>
      </c>
      <c r="P78" s="67">
        <v>2.7149321266968299E-2</v>
      </c>
      <c r="R78" s="67">
        <v>5.4878048780487798E-2</v>
      </c>
      <c r="S78" s="67">
        <v>0.104712041884817</v>
      </c>
      <c r="T78" s="67">
        <v>8.5714285714285701E-2</v>
      </c>
      <c r="U78" s="67">
        <v>9.0909090909090898E-2</v>
      </c>
      <c r="V78" s="67">
        <v>9.3167701863354005E-2</v>
      </c>
      <c r="W78" s="67">
        <v>4.4585987261146501E-2</v>
      </c>
      <c r="X78" s="67">
        <v>1.0752688172042999E-2</v>
      </c>
      <c r="Y78" s="67">
        <v>3.10880829015544E-2</v>
      </c>
      <c r="Z78" s="67">
        <v>1.9867549668874201E-2</v>
      </c>
      <c r="AA78" s="67">
        <v>2.8089887640449399E-2</v>
      </c>
      <c r="AB78" s="67">
        <v>0.13942307692307701</v>
      </c>
      <c r="AC78" s="67">
        <v>4.8780487804878099E-2</v>
      </c>
      <c r="AD78" s="67">
        <v>2.6490066225165601E-2</v>
      </c>
      <c r="AE78" s="67">
        <v>0.10507246376811601</v>
      </c>
      <c r="AF78" s="67">
        <v>6.3291139240506302E-3</v>
      </c>
      <c r="AG78" s="67">
        <v>2.7027027027027001E-2</v>
      </c>
      <c r="AH78" s="67">
        <v>6.7961165048543701E-2</v>
      </c>
    </row>
    <row r="79" spans="1:34" x14ac:dyDescent="0.35">
      <c r="A79" s="35" t="s">
        <v>67</v>
      </c>
      <c r="B79" s="35" t="s">
        <v>86</v>
      </c>
      <c r="C79" s="35" t="s">
        <v>104</v>
      </c>
      <c r="D79" s="35"/>
      <c r="E79" s="35" t="s">
        <v>10</v>
      </c>
      <c r="F79" s="35" t="s">
        <v>11</v>
      </c>
      <c r="G79" s="38" t="s">
        <v>195</v>
      </c>
      <c r="H79" s="36" t="s">
        <v>113</v>
      </c>
      <c r="I79" t="str">
        <f t="shared" si="3"/>
        <v>Number of days HH consumed condiments, spices (7days) : Everyday</v>
      </c>
      <c r="J79" t="str">
        <f t="shared" si="4"/>
        <v>Number of days HH consumed condiments, spices (7days) : EverydayLebanese</v>
      </c>
      <c r="K79" s="67">
        <v>0.625514403292181</v>
      </c>
      <c r="L79" s="67">
        <v>0.47058823529411797</v>
      </c>
      <c r="M79" s="67">
        <v>0.44078947368421101</v>
      </c>
      <c r="N79" s="67">
        <v>0.72187500000000004</v>
      </c>
      <c r="O79" s="67">
        <v>0.44966442953020103</v>
      </c>
      <c r="P79" s="67">
        <v>0.38914027149321301</v>
      </c>
      <c r="Q79" s="67">
        <v>0.61635220125786205</v>
      </c>
      <c r="R79" s="67">
        <v>0.62195121951219501</v>
      </c>
      <c r="S79" s="67">
        <v>0.59685863874345602</v>
      </c>
      <c r="T79" s="67">
        <v>0.435714285714286</v>
      </c>
      <c r="U79" s="67">
        <v>0.57342657342657299</v>
      </c>
      <c r="V79" s="67">
        <v>0.453416149068323</v>
      </c>
      <c r="W79" s="67">
        <v>0.49044585987261102</v>
      </c>
      <c r="X79" s="67">
        <v>0.68279569892473102</v>
      </c>
      <c r="Y79" s="67">
        <v>0.53367875647668395</v>
      </c>
      <c r="Z79" s="67">
        <v>0.62251655629139102</v>
      </c>
      <c r="AA79" s="67">
        <v>0.38764044943820197</v>
      </c>
      <c r="AB79" s="67">
        <v>0.39903846153846201</v>
      </c>
      <c r="AC79" s="67">
        <v>0.58536585365853699</v>
      </c>
      <c r="AD79" s="67">
        <v>0.57615894039735105</v>
      </c>
      <c r="AE79" s="67">
        <v>0.38768115942029002</v>
      </c>
      <c r="AF79" s="67">
        <v>0.69620253164557</v>
      </c>
      <c r="AG79" s="67">
        <v>0.58558558558558604</v>
      </c>
      <c r="AH79" s="67">
        <v>0.59223300970873805</v>
      </c>
    </row>
    <row r="80" spans="1:34" x14ac:dyDescent="0.35">
      <c r="A80" s="35" t="s">
        <v>67</v>
      </c>
      <c r="B80" s="35" t="s">
        <v>207</v>
      </c>
      <c r="D80" s="35" t="s">
        <v>205</v>
      </c>
      <c r="E80" s="35" t="s">
        <v>10</v>
      </c>
      <c r="F80" s="40" t="s">
        <v>11</v>
      </c>
      <c r="G80" s="38" t="s">
        <v>204</v>
      </c>
      <c r="H80" s="36" t="s">
        <v>64</v>
      </c>
      <c r="I80" t="str">
        <f t="shared" si="3"/>
        <v>Children under 24 months using infant formula : No</v>
      </c>
      <c r="J80" t="str">
        <f t="shared" si="4"/>
        <v>Children under 24 months using infant formula : NoLebanese</v>
      </c>
      <c r="K80" s="67"/>
      <c r="L80" s="67"/>
      <c r="M80" s="67">
        <v>0.33333333333333298</v>
      </c>
      <c r="O80" s="67">
        <v>0.66666666666666696</v>
      </c>
      <c r="P80" s="67">
        <v>0.16666666666666699</v>
      </c>
      <c r="Q80" s="67"/>
      <c r="S80" s="67">
        <v>0.57142857142857095</v>
      </c>
      <c r="T80" s="67">
        <v>0.33333333333333298</v>
      </c>
      <c r="U80" s="67"/>
      <c r="V80" s="67">
        <v>0.5</v>
      </c>
      <c r="W80" s="67"/>
      <c r="X80" s="67"/>
      <c r="Y80" s="67">
        <v>0.4</v>
      </c>
      <c r="Z80" s="67"/>
      <c r="AA80" s="67"/>
      <c r="AB80" s="67"/>
      <c r="AC80" s="67"/>
      <c r="AD80" s="67"/>
      <c r="AE80" s="67"/>
      <c r="AF80" s="67"/>
      <c r="AG80" s="67"/>
      <c r="AH80" s="67"/>
    </row>
    <row r="81" spans="1:34" x14ac:dyDescent="0.35">
      <c r="A81" s="35" t="s">
        <v>67</v>
      </c>
      <c r="B81" s="35" t="s">
        <v>207</v>
      </c>
      <c r="D81" s="35" t="s">
        <v>205</v>
      </c>
      <c r="E81" s="35" t="s">
        <v>10</v>
      </c>
      <c r="F81" s="40" t="s">
        <v>11</v>
      </c>
      <c r="G81" s="38" t="s">
        <v>204</v>
      </c>
      <c r="H81" s="36" t="s">
        <v>65</v>
      </c>
      <c r="I81" t="str">
        <f t="shared" si="3"/>
        <v>Children under 24 months using infant formula : Yes</v>
      </c>
      <c r="J81" t="str">
        <f>CONCATENATE(G81,H81,F81)</f>
        <v>Children under 24 months using infant formula : YesLebanese</v>
      </c>
      <c r="K81" s="67">
        <v>1</v>
      </c>
      <c r="L81" s="67"/>
      <c r="M81" s="67">
        <v>0.66666666666666696</v>
      </c>
      <c r="O81" s="67">
        <v>0.33333333333333298</v>
      </c>
      <c r="P81" s="67">
        <v>0.83333333333333304</v>
      </c>
      <c r="Q81" s="67">
        <v>1</v>
      </c>
      <c r="S81" s="67">
        <v>0.42857142857142899</v>
      </c>
      <c r="T81" s="67">
        <v>0.66666666666666696</v>
      </c>
      <c r="U81" s="67"/>
      <c r="V81" s="67">
        <v>0.5</v>
      </c>
      <c r="W81" s="67"/>
      <c r="X81" s="67"/>
      <c r="Y81" s="67">
        <v>0.6</v>
      </c>
      <c r="Z81" s="67"/>
      <c r="AA81" s="67"/>
      <c r="AB81" s="67">
        <v>1</v>
      </c>
      <c r="AC81" s="67">
        <v>1</v>
      </c>
      <c r="AD81" s="67"/>
      <c r="AE81" s="67"/>
      <c r="AF81" s="67"/>
      <c r="AG81" s="67">
        <v>1</v>
      </c>
      <c r="AH81" s="67"/>
    </row>
    <row r="82" spans="1:34" x14ac:dyDescent="0.35">
      <c r="A82" s="35" t="s">
        <v>67</v>
      </c>
      <c r="B82" s="35" t="s">
        <v>86</v>
      </c>
      <c r="C82" s="35"/>
      <c r="D82" s="35"/>
      <c r="E82" s="35" t="s">
        <v>10</v>
      </c>
      <c r="F82" s="40" t="s">
        <v>11</v>
      </c>
      <c r="G82" s="38" t="s">
        <v>206</v>
      </c>
      <c r="H82" s="67" t="s">
        <v>7</v>
      </c>
      <c r="I82" t="str">
        <f t="shared" si="3"/>
        <v>No food to eat of any kind in your house because of lack of resources to get food (30 days) : Decline to answer</v>
      </c>
      <c r="J82" s="72" t="str">
        <f>CONCATENATE(G82,H82,F82)</f>
        <v>No food to eat of any kind in your house because of lack of resources to get food (30 days) : Decline to answerLebanese</v>
      </c>
      <c r="K82" s="67">
        <v>8.23045267489712E-3</v>
      </c>
      <c r="L82" s="67"/>
      <c r="N82" s="67">
        <v>6.2500000000000003E-3</v>
      </c>
      <c r="P82" s="67">
        <v>4.5248868778280504E-3</v>
      </c>
      <c r="R82" s="67">
        <v>6.0975609756097598E-3</v>
      </c>
      <c r="S82" s="67">
        <v>1.04712041884817E-2</v>
      </c>
      <c r="T82" s="67">
        <v>3.5714285714285698E-2</v>
      </c>
      <c r="V82" s="67">
        <v>2.4844720496894401E-2</v>
      </c>
      <c r="Y82" s="67">
        <v>5.1813471502590702E-3</v>
      </c>
      <c r="Z82" s="67">
        <v>6.6225165562913899E-3</v>
      </c>
      <c r="AE82" s="67">
        <v>3.6231884057971002E-3</v>
      </c>
      <c r="AG82" s="67">
        <v>4.5045045045045001E-2</v>
      </c>
    </row>
    <row r="83" spans="1:34" x14ac:dyDescent="0.35">
      <c r="A83" s="35" t="s">
        <v>67</v>
      </c>
      <c r="B83" s="35" t="s">
        <v>86</v>
      </c>
      <c r="C83" s="35"/>
      <c r="D83" s="35"/>
      <c r="E83" s="35" t="s">
        <v>10</v>
      </c>
      <c r="F83" s="40" t="s">
        <v>11</v>
      </c>
      <c r="G83" s="38" t="s">
        <v>206</v>
      </c>
      <c r="H83" s="67" t="s">
        <v>8</v>
      </c>
      <c r="I83" t="str">
        <f>CONCATENATE(G83,H83)</f>
        <v>No food to eat of any kind in your house because of lack of resources to get food (30 days) : Don't know</v>
      </c>
      <c r="J83" t="str">
        <f t="shared" si="4"/>
        <v>No food to eat of any kind in your house because of lack of resources to get food (30 days) : Don't knowLebanese</v>
      </c>
      <c r="K83" s="67"/>
      <c r="L83" s="67"/>
      <c r="M83" s="67"/>
      <c r="N83" s="67"/>
      <c r="O83" s="67">
        <v>6.7114093959731499E-3</v>
      </c>
      <c r="P83" s="67"/>
      <c r="Q83" s="67"/>
      <c r="R83" s="67">
        <v>6.0975609756097598E-3</v>
      </c>
      <c r="S83" s="67"/>
      <c r="T83" s="67">
        <v>7.14285714285714E-3</v>
      </c>
      <c r="U83" s="67"/>
      <c r="V83" s="67"/>
      <c r="W83" s="67"/>
      <c r="X83" s="67"/>
      <c r="Y83" s="67"/>
      <c r="Z83" s="67"/>
      <c r="AA83" s="67">
        <v>1.1235955056179799E-2</v>
      </c>
      <c r="AB83" s="67"/>
      <c r="AC83" s="67"/>
      <c r="AD83" s="67"/>
      <c r="AE83" s="67">
        <v>3.6231884057971002E-3</v>
      </c>
      <c r="AF83" s="67"/>
      <c r="AG83" s="67"/>
      <c r="AH83" s="67">
        <v>9.7087378640776708E-3</v>
      </c>
    </row>
    <row r="84" spans="1:34" x14ac:dyDescent="0.35">
      <c r="A84" s="35" t="s">
        <v>67</v>
      </c>
      <c r="B84" s="35" t="s">
        <v>86</v>
      </c>
      <c r="C84" s="35"/>
      <c r="D84" s="35"/>
      <c r="E84" s="35" t="s">
        <v>10</v>
      </c>
      <c r="F84" s="40" t="s">
        <v>11</v>
      </c>
      <c r="G84" s="38" t="s">
        <v>206</v>
      </c>
      <c r="H84" s="67" t="s">
        <v>64</v>
      </c>
      <c r="I84" t="str">
        <f>CONCATENATE(G84,H84)</f>
        <v>No food to eat of any kind in your house because of lack of resources to get food (30 days) : No</v>
      </c>
      <c r="J84" t="str">
        <f t="shared" si="4"/>
        <v>No food to eat of any kind in your house because of lack of resources to get food (30 days) : NoLebanese</v>
      </c>
      <c r="K84" s="67">
        <v>0.51440329218106995</v>
      </c>
      <c r="L84" s="67">
        <v>0.69281045751633996</v>
      </c>
      <c r="M84" s="67">
        <v>0.44736842105263203</v>
      </c>
      <c r="N84" s="67">
        <v>0.77812499999999996</v>
      </c>
      <c r="O84" s="67">
        <v>0.57046979865771796</v>
      </c>
      <c r="P84" s="67">
        <v>0.42986425339366502</v>
      </c>
      <c r="Q84" s="67">
        <v>0.64150943396226401</v>
      </c>
      <c r="R84" s="67">
        <v>0.82317073170731703</v>
      </c>
      <c r="S84" s="67">
        <v>0.61256544502617805</v>
      </c>
      <c r="T84" s="67">
        <v>0.71428571428571397</v>
      </c>
      <c r="U84" s="67">
        <v>0.79720279720279696</v>
      </c>
      <c r="V84" s="67">
        <v>0.68944099378881996</v>
      </c>
      <c r="W84" s="67">
        <v>0.43949044585987301</v>
      </c>
      <c r="X84" s="67">
        <v>0.87096774193548399</v>
      </c>
      <c r="Y84" s="67">
        <v>0.51813471502590702</v>
      </c>
      <c r="Z84" s="67">
        <v>0.75496688741721896</v>
      </c>
      <c r="AA84" s="67">
        <v>0.69662921348314599</v>
      </c>
      <c r="AB84" s="67">
        <v>0.40384615384615402</v>
      </c>
      <c r="AC84" s="67">
        <v>0.79878048780487798</v>
      </c>
      <c r="AD84" s="67">
        <v>0.79470198675496695</v>
      </c>
      <c r="AE84" s="67">
        <v>0.85869565217391297</v>
      </c>
      <c r="AF84" s="67">
        <v>0.892405063291139</v>
      </c>
      <c r="AG84" s="67">
        <v>0.72072072072072102</v>
      </c>
      <c r="AH84" s="67">
        <v>0.66019417475728204</v>
      </c>
    </row>
    <row r="85" spans="1:34" x14ac:dyDescent="0.35">
      <c r="A85" s="35" t="s">
        <v>67</v>
      </c>
      <c r="B85" s="35" t="s">
        <v>86</v>
      </c>
      <c r="C85" s="35"/>
      <c r="D85" s="35"/>
      <c r="E85" s="35" t="s">
        <v>10</v>
      </c>
      <c r="F85" s="40" t="s">
        <v>11</v>
      </c>
      <c r="G85" s="38" t="s">
        <v>206</v>
      </c>
      <c r="H85" s="67" t="s">
        <v>65</v>
      </c>
      <c r="I85" t="str">
        <f t="shared" si="3"/>
        <v>No food to eat of any kind in your house because of lack of resources to get food (30 days) : Yes</v>
      </c>
      <c r="J85" t="str">
        <f t="shared" si="4"/>
        <v>No food to eat of any kind in your house because of lack of resources to get food (30 days) : YesLebanese</v>
      </c>
      <c r="K85" s="67">
        <v>0.47736625514403302</v>
      </c>
      <c r="L85" s="67">
        <v>0.30718954248365998</v>
      </c>
      <c r="M85" s="67">
        <v>0.55263157894736803</v>
      </c>
      <c r="N85" s="67">
        <v>0.21562500000000001</v>
      </c>
      <c r="O85" s="67">
        <v>0.422818791946309</v>
      </c>
      <c r="P85" s="67">
        <v>0.565610859728507</v>
      </c>
      <c r="Q85" s="67">
        <v>0.35849056603773599</v>
      </c>
      <c r="R85" s="67">
        <v>0.16463414634146301</v>
      </c>
      <c r="S85" s="67">
        <v>0.37696335078533999</v>
      </c>
      <c r="T85" s="67">
        <v>0.24285714285714299</v>
      </c>
      <c r="U85" s="67">
        <v>0.20279720279720301</v>
      </c>
      <c r="V85" s="67">
        <v>0.28571428571428598</v>
      </c>
      <c r="W85" s="67">
        <v>0.56050955414012704</v>
      </c>
      <c r="X85" s="67">
        <v>0.12903225806451599</v>
      </c>
      <c r="Y85" s="67">
        <v>0.476683937823834</v>
      </c>
      <c r="Z85" s="67">
        <v>0.23841059602649001</v>
      </c>
      <c r="AA85" s="67">
        <v>0.29213483146067398</v>
      </c>
      <c r="AB85" s="67">
        <v>0.59615384615384603</v>
      </c>
      <c r="AC85" s="67">
        <v>0.20121951219512199</v>
      </c>
      <c r="AD85" s="67">
        <v>0.205298013245033</v>
      </c>
      <c r="AE85" s="67">
        <v>0.13405797101449299</v>
      </c>
      <c r="AF85" s="67">
        <v>0.107594936708861</v>
      </c>
      <c r="AG85" s="67">
        <v>0.23423423423423401</v>
      </c>
      <c r="AH85" s="67">
        <v>0.33009708737864102</v>
      </c>
    </row>
    <row r="86" spans="1:34" x14ac:dyDescent="0.35">
      <c r="A86" s="35" t="s">
        <v>67</v>
      </c>
      <c r="B86" s="35" t="s">
        <v>86</v>
      </c>
      <c r="C86" s="40"/>
      <c r="D86" s="35" t="s">
        <v>213</v>
      </c>
      <c r="E86" s="35" t="s">
        <v>10</v>
      </c>
      <c r="F86" s="40" t="s">
        <v>11</v>
      </c>
      <c r="G86" s="38" t="s">
        <v>214</v>
      </c>
      <c r="H86" s="67" t="s">
        <v>7</v>
      </c>
      <c r="I86" t="str">
        <f t="shared" si="3"/>
        <v>Recurrence of not food of any kind in the 30 days prior to data collection : Decline to answer</v>
      </c>
      <c r="J86" t="str">
        <f t="shared" si="4"/>
        <v>Recurrence of not food of any kind in the 30 days prior to data collection : Decline to answerLebanese</v>
      </c>
      <c r="K86" s="67"/>
      <c r="M86" s="67">
        <v>1.1904761904761901E-2</v>
      </c>
      <c r="N86" s="67"/>
      <c r="O86" s="67"/>
      <c r="P86" s="67">
        <v>8.0000000000000002E-3</v>
      </c>
      <c r="Q86" s="67">
        <v>1.7543859649122799E-2</v>
      </c>
      <c r="S86" s="67">
        <v>2.7777777777777801E-2</v>
      </c>
      <c r="U86" s="67"/>
      <c r="V86" s="67">
        <v>2.1739130434782601E-2</v>
      </c>
      <c r="W86" s="67"/>
      <c r="Y86" s="67"/>
      <c r="AB86" s="67"/>
      <c r="AC86" s="67"/>
      <c r="AF86" s="67"/>
    </row>
    <row r="87" spans="1:34" x14ac:dyDescent="0.35">
      <c r="A87" s="35" t="s">
        <v>67</v>
      </c>
      <c r="B87" s="35" t="s">
        <v>86</v>
      </c>
      <c r="C87" s="40"/>
      <c r="D87" s="35" t="s">
        <v>213</v>
      </c>
      <c r="E87" s="35" t="s">
        <v>10</v>
      </c>
      <c r="F87" s="40" t="s">
        <v>11</v>
      </c>
      <c r="G87" s="38" t="s">
        <v>214</v>
      </c>
      <c r="H87" s="67" t="s">
        <v>8</v>
      </c>
      <c r="I87" t="str">
        <f t="shared" si="3"/>
        <v>Recurrence of not food of any kind in the 30 days prior to data collection : Don't know</v>
      </c>
      <c r="J87" t="str">
        <f t="shared" si="4"/>
        <v>Recurrence of not food of any kind in the 30 days prior to data collection : Don't knowLebanese</v>
      </c>
      <c r="L87" s="67">
        <v>2.1276595744680899E-2</v>
      </c>
      <c r="M87" s="67">
        <v>2.3809523809523801E-2</v>
      </c>
      <c r="N87" s="67"/>
      <c r="O87" s="67">
        <v>1.58730158730159E-2</v>
      </c>
      <c r="P87" s="67"/>
      <c r="Q87" s="67">
        <v>1.7543859649122799E-2</v>
      </c>
      <c r="S87" s="67">
        <v>1.38888888888889E-2</v>
      </c>
      <c r="T87" s="67">
        <v>0.14705882352941199</v>
      </c>
      <c r="U87" s="67"/>
      <c r="V87" s="67">
        <v>2.1739130434782601E-2</v>
      </c>
      <c r="W87" s="67">
        <v>1.13636363636364E-2</v>
      </c>
      <c r="X87" s="67">
        <v>4.1666666666666699E-2</v>
      </c>
      <c r="Y87" s="67"/>
      <c r="AB87" s="67">
        <v>1.6129032258064498E-2</v>
      </c>
      <c r="AD87" s="67">
        <v>3.2258064516128997E-2</v>
      </c>
      <c r="AE87" s="67">
        <v>2.7027027027027001E-2</v>
      </c>
      <c r="AF87" s="67">
        <v>5.8823529411764698E-2</v>
      </c>
      <c r="AG87" s="67">
        <v>3.8461538461538498E-2</v>
      </c>
    </row>
    <row r="88" spans="1:34" x14ac:dyDescent="0.35">
      <c r="A88" s="35" t="s">
        <v>67</v>
      </c>
      <c r="B88" s="35" t="s">
        <v>86</v>
      </c>
      <c r="C88" s="40"/>
      <c r="D88" s="35" t="s">
        <v>213</v>
      </c>
      <c r="E88" s="35" t="s">
        <v>10</v>
      </c>
      <c r="F88" s="40" t="s">
        <v>11</v>
      </c>
      <c r="G88" s="38" t="s">
        <v>214</v>
      </c>
      <c r="H88" s="67" t="s">
        <v>215</v>
      </c>
      <c r="I88" t="str">
        <f t="shared" si="3"/>
        <v>Recurrence of not food of any kind in the 30 days prior to data collection : Often (10+ times)</v>
      </c>
      <c r="J88" t="str">
        <f t="shared" si="4"/>
        <v>Recurrence of not food of any kind in the 30 days prior to data collection : Often (10+ times)Lebanese</v>
      </c>
      <c r="K88" s="67">
        <v>0.21551724137931</v>
      </c>
      <c r="L88" s="67">
        <v>0.340425531914894</v>
      </c>
      <c r="M88" s="67">
        <v>0.39285714285714302</v>
      </c>
      <c r="N88" s="67">
        <v>0.33333333333333298</v>
      </c>
      <c r="O88" s="67">
        <v>0.158730158730159</v>
      </c>
      <c r="P88" s="67">
        <v>0.36</v>
      </c>
      <c r="Q88" s="67">
        <v>0.140350877192982</v>
      </c>
      <c r="R88" s="67">
        <v>0.25925925925925902</v>
      </c>
      <c r="S88" s="67">
        <v>9.7222222222222196E-2</v>
      </c>
      <c r="T88" s="67">
        <v>0.14705882352941199</v>
      </c>
      <c r="U88" s="67">
        <v>0.24137931034482801</v>
      </c>
      <c r="V88" s="67">
        <v>4.3478260869565202E-2</v>
      </c>
      <c r="W88" s="67">
        <v>0.14772727272727301</v>
      </c>
      <c r="X88" s="67">
        <v>4.1666666666666699E-2</v>
      </c>
      <c r="Y88" s="67">
        <v>0.25</v>
      </c>
      <c r="Z88" s="67">
        <v>5.5555555555555601E-2</v>
      </c>
      <c r="AA88" s="67">
        <v>0.21153846153846201</v>
      </c>
      <c r="AB88" s="67">
        <v>8.0645161290322606E-2</v>
      </c>
      <c r="AC88" s="67">
        <v>0.24242424242424199</v>
      </c>
      <c r="AD88" s="67">
        <v>3.2258064516128997E-2</v>
      </c>
      <c r="AE88" s="67">
        <v>0.108108108108108</v>
      </c>
      <c r="AF88" s="67">
        <v>0.11764705882352899</v>
      </c>
      <c r="AG88" s="67">
        <v>3.8461538461538498E-2</v>
      </c>
      <c r="AH88" s="67">
        <v>5.8823529411764698E-2</v>
      </c>
    </row>
    <row r="89" spans="1:34" x14ac:dyDescent="0.35">
      <c r="A89" s="35" t="s">
        <v>67</v>
      </c>
      <c r="B89" s="35" t="s">
        <v>86</v>
      </c>
      <c r="C89" s="40"/>
      <c r="D89" s="35" t="s">
        <v>213</v>
      </c>
      <c r="E89" s="35" t="s">
        <v>10</v>
      </c>
      <c r="F89" s="40" t="s">
        <v>11</v>
      </c>
      <c r="G89" s="38" t="s">
        <v>214</v>
      </c>
      <c r="H89" s="67" t="s">
        <v>216</v>
      </c>
      <c r="I89" t="str">
        <f t="shared" si="3"/>
        <v>Recurrence of not food of any kind in the 30 days prior to data collection : Rarely (1-2 times)</v>
      </c>
      <c r="J89" t="str">
        <f t="shared" si="4"/>
        <v>Recurrence of not food of any kind in the 30 days prior to data collection : Rarely (1-2 times)Lebanese</v>
      </c>
      <c r="K89" s="67">
        <v>0.36206896551724099</v>
      </c>
      <c r="L89" s="67">
        <v>0.19148936170212799</v>
      </c>
      <c r="M89" s="67">
        <v>0.26190476190476197</v>
      </c>
      <c r="N89" s="67">
        <v>0.27536231884057999</v>
      </c>
      <c r="O89" s="67">
        <v>0.39682539682539703</v>
      </c>
      <c r="P89" s="67">
        <v>0.192</v>
      </c>
      <c r="Q89" s="67">
        <v>0.40350877192982498</v>
      </c>
      <c r="R89" s="67">
        <v>0.37037037037037002</v>
      </c>
      <c r="S89" s="67">
        <v>0.27777777777777801</v>
      </c>
      <c r="T89" s="67">
        <v>0.11764705882352899</v>
      </c>
      <c r="U89" s="67">
        <v>0.13793103448275901</v>
      </c>
      <c r="V89" s="67">
        <v>0.217391304347826</v>
      </c>
      <c r="W89" s="67">
        <v>0.39772727272727298</v>
      </c>
      <c r="X89" s="67">
        <v>0.58333333333333304</v>
      </c>
      <c r="Y89" s="67">
        <v>0.39130434782608697</v>
      </c>
      <c r="Z89" s="67">
        <v>0.33333333333333298</v>
      </c>
      <c r="AA89" s="67">
        <v>0.32692307692307698</v>
      </c>
      <c r="AB89" s="67">
        <v>0.467741935483871</v>
      </c>
      <c r="AC89" s="67">
        <v>0.33333333333333298</v>
      </c>
      <c r="AD89" s="67">
        <v>0.25806451612903197</v>
      </c>
      <c r="AE89" s="67">
        <v>0.45945945945945899</v>
      </c>
      <c r="AF89" s="67">
        <v>0.29411764705882398</v>
      </c>
      <c r="AG89" s="67">
        <v>0.30769230769230799</v>
      </c>
      <c r="AH89" s="67">
        <v>0.55882352941176505</v>
      </c>
    </row>
    <row r="90" spans="1:34" x14ac:dyDescent="0.35">
      <c r="A90" s="35" t="s">
        <v>67</v>
      </c>
      <c r="B90" s="35" t="s">
        <v>86</v>
      </c>
      <c r="C90" s="40"/>
      <c r="D90" s="35" t="s">
        <v>213</v>
      </c>
      <c r="E90" s="35" t="s">
        <v>10</v>
      </c>
      <c r="F90" s="40" t="s">
        <v>11</v>
      </c>
      <c r="G90" s="38" t="s">
        <v>214</v>
      </c>
      <c r="H90" s="67" t="s">
        <v>217</v>
      </c>
      <c r="I90" t="str">
        <f t="shared" si="3"/>
        <v>Recurrence of not food of any kind in the 30 days prior to data collection : Sometimes (3-10 times)</v>
      </c>
      <c r="J90" t="str">
        <f t="shared" si="4"/>
        <v>Recurrence of not food of any kind in the 30 days prior to data collection : Sometimes (3-10 times)Lebanese</v>
      </c>
      <c r="K90" s="67">
        <v>0.42241379310344801</v>
      </c>
      <c r="L90" s="67">
        <v>0.44680851063829802</v>
      </c>
      <c r="M90" s="67">
        <v>0.30952380952380998</v>
      </c>
      <c r="N90" s="67">
        <v>0.39130434782608697</v>
      </c>
      <c r="O90" s="67">
        <v>0.42857142857142899</v>
      </c>
      <c r="P90" s="67">
        <v>0.44</v>
      </c>
      <c r="Q90" s="67">
        <v>0.42105263157894701</v>
      </c>
      <c r="R90" s="67">
        <v>0.37037037037037002</v>
      </c>
      <c r="S90" s="67">
        <v>0.58333333333333304</v>
      </c>
      <c r="T90" s="67">
        <v>0.58823529411764697</v>
      </c>
      <c r="U90" s="67">
        <v>0.62068965517241403</v>
      </c>
      <c r="V90" s="67">
        <v>0.69565217391304301</v>
      </c>
      <c r="W90" s="67">
        <v>0.44318181818181801</v>
      </c>
      <c r="X90" s="67">
        <v>0.33333333333333298</v>
      </c>
      <c r="Y90" s="67">
        <v>0.35869565217391303</v>
      </c>
      <c r="Z90" s="67">
        <v>0.61111111111111105</v>
      </c>
      <c r="AA90" s="67">
        <v>0.46153846153846201</v>
      </c>
      <c r="AB90" s="67">
        <v>0.43548387096774199</v>
      </c>
      <c r="AC90" s="67">
        <v>0.42424242424242398</v>
      </c>
      <c r="AD90" s="67">
        <v>0.67741935483870996</v>
      </c>
      <c r="AE90" s="67">
        <v>0.40540540540540498</v>
      </c>
      <c r="AF90" s="67">
        <v>0.52941176470588203</v>
      </c>
      <c r="AG90" s="67">
        <v>0.61538461538461497</v>
      </c>
      <c r="AH90" s="67">
        <v>0.38235294117647101</v>
      </c>
    </row>
    <row r="91" spans="1:34" x14ac:dyDescent="0.35">
      <c r="A91" s="35" t="s">
        <v>67</v>
      </c>
      <c r="B91" s="35" t="s">
        <v>86</v>
      </c>
      <c r="C91" s="40"/>
      <c r="D91" s="35"/>
      <c r="E91" s="35" t="s">
        <v>10</v>
      </c>
      <c r="F91" s="40" t="s">
        <v>11</v>
      </c>
      <c r="G91" s="38" t="s">
        <v>218</v>
      </c>
      <c r="H91" s="67" t="s">
        <v>7</v>
      </c>
      <c r="I91" t="str">
        <f t="shared" si="3"/>
        <v>Household member go to sleep at night hungry because there was not enough food (30 days) : Decline to answer</v>
      </c>
      <c r="J91" t="str">
        <f t="shared" si="4"/>
        <v>Household member go to sleep at night hungry because there was not enough food (30 days) : Decline to answerLebanese</v>
      </c>
      <c r="K91" s="67">
        <v>1.2345679012345699E-2</v>
      </c>
      <c r="L91" s="67">
        <v>6.5359477124183E-3</v>
      </c>
      <c r="M91" s="67">
        <v>6.5789473684210497E-3</v>
      </c>
      <c r="N91" s="67">
        <v>3.1250000000000002E-3</v>
      </c>
      <c r="O91" s="67">
        <v>1.34228187919463E-2</v>
      </c>
      <c r="P91" s="67">
        <v>4.5248868778280504E-3</v>
      </c>
      <c r="Q91" s="75"/>
      <c r="S91" s="67">
        <v>4.1884816753926697E-2</v>
      </c>
      <c r="T91" s="67">
        <v>4.2857142857142899E-2</v>
      </c>
      <c r="U91" s="67"/>
      <c r="V91" s="67">
        <v>3.1055900621118002E-2</v>
      </c>
      <c r="Y91" s="67">
        <v>5.1813471502590702E-3</v>
      </c>
      <c r="Z91" s="67">
        <v>6.6225165562913899E-3</v>
      </c>
      <c r="AB91" s="67">
        <v>4.8076923076923097E-3</v>
      </c>
      <c r="AE91" s="67">
        <v>3.6231884057971002E-3</v>
      </c>
      <c r="AG91" s="67">
        <v>5.4054054054054099E-2</v>
      </c>
    </row>
    <row r="92" spans="1:34" x14ac:dyDescent="0.35">
      <c r="A92" s="35" t="s">
        <v>67</v>
      </c>
      <c r="B92" s="35" t="s">
        <v>86</v>
      </c>
      <c r="C92" s="40"/>
      <c r="D92" s="35"/>
      <c r="E92" s="35" t="s">
        <v>10</v>
      </c>
      <c r="F92" s="40" t="s">
        <v>11</v>
      </c>
      <c r="G92" s="38" t="s">
        <v>218</v>
      </c>
      <c r="H92" s="67" t="s">
        <v>8</v>
      </c>
      <c r="I92" t="str">
        <f t="shared" si="3"/>
        <v>Household member go to sleep at night hungry because there was not enough food (30 days) : Don't know</v>
      </c>
      <c r="J92" t="str">
        <f t="shared" si="4"/>
        <v>Household member go to sleep at night hungry because there was not enough food (30 days) : Don't knowLebanese</v>
      </c>
      <c r="K92" s="67">
        <v>4.11522633744856E-3</v>
      </c>
      <c r="L92" s="67">
        <v>6.5359477124183E-3</v>
      </c>
      <c r="M92" s="67">
        <v>6.5789473684210497E-3</v>
      </c>
      <c r="N92" s="67">
        <v>6.2500000000000003E-3</v>
      </c>
      <c r="X92" s="67">
        <v>5.3763440860215101E-3</v>
      </c>
      <c r="Y92" s="67">
        <v>5.1813471502590702E-3</v>
      </c>
      <c r="AA92" s="67">
        <v>1.6853932584269701E-2</v>
      </c>
      <c r="AB92" s="67">
        <v>4.8076923076923097E-3</v>
      </c>
      <c r="AE92" s="67">
        <v>3.6231884057971002E-3</v>
      </c>
      <c r="AF92" s="67">
        <v>6.3291139240506302E-3</v>
      </c>
    </row>
    <row r="93" spans="1:34" x14ac:dyDescent="0.35">
      <c r="A93" s="35" t="s">
        <v>67</v>
      </c>
      <c r="B93" s="35" t="s">
        <v>86</v>
      </c>
      <c r="C93" s="40"/>
      <c r="D93" s="35"/>
      <c r="E93" s="35" t="s">
        <v>10</v>
      </c>
      <c r="F93" s="40" t="s">
        <v>11</v>
      </c>
      <c r="G93" s="38" t="s">
        <v>218</v>
      </c>
      <c r="H93" s="67" t="s">
        <v>64</v>
      </c>
      <c r="I93" t="str">
        <f t="shared" si="3"/>
        <v>Household member go to sleep at night hungry because there was not enough food (30 days) : No</v>
      </c>
      <c r="J93" t="str">
        <f t="shared" si="4"/>
        <v>Household member go to sleep at night hungry because there was not enough food (30 days) : NoLebanese</v>
      </c>
      <c r="K93" s="67">
        <v>0.88065843621399198</v>
      </c>
      <c r="L93" s="67">
        <v>0.86274509803921595</v>
      </c>
      <c r="M93" s="67">
        <v>0.80921052631578905</v>
      </c>
      <c r="N93" s="67">
        <v>0.85312500000000002</v>
      </c>
      <c r="O93" s="67">
        <v>0.93959731543624203</v>
      </c>
      <c r="P93" s="67">
        <v>0.79638009049773795</v>
      </c>
      <c r="Q93" s="67">
        <v>0.91823899371069195</v>
      </c>
      <c r="R93" s="67">
        <v>0.92682926829268297</v>
      </c>
      <c r="S93" s="67">
        <v>0.86910994764397898</v>
      </c>
      <c r="T93" s="67">
        <v>0.85714285714285698</v>
      </c>
      <c r="U93" s="67">
        <v>0.86713286713286697</v>
      </c>
      <c r="V93" s="67">
        <v>0.80745341614906796</v>
      </c>
      <c r="W93" s="67">
        <v>0.92356687898089196</v>
      </c>
      <c r="X93" s="67">
        <v>0.967741935483871</v>
      </c>
      <c r="Y93" s="67">
        <v>0.89119170984455998</v>
      </c>
      <c r="Z93" s="67">
        <v>0.87417218543046404</v>
      </c>
      <c r="AA93" s="67">
        <v>0.90449438202247201</v>
      </c>
      <c r="AB93" s="67">
        <v>0.91826923076923095</v>
      </c>
      <c r="AC93" s="67">
        <v>0.87195121951219501</v>
      </c>
      <c r="AD93" s="67">
        <v>0.97350993377483497</v>
      </c>
      <c r="AE93" s="67">
        <v>0.94565217391304301</v>
      </c>
      <c r="AF93" s="67">
        <v>0.981012658227848</v>
      </c>
      <c r="AG93" s="67">
        <v>0.855855855855856</v>
      </c>
      <c r="AH93" s="67">
        <v>0.970873786407767</v>
      </c>
    </row>
    <row r="94" spans="1:34" x14ac:dyDescent="0.35">
      <c r="A94" s="35" t="s">
        <v>67</v>
      </c>
      <c r="B94" s="35" t="s">
        <v>86</v>
      </c>
      <c r="C94" s="40"/>
      <c r="D94" s="35"/>
      <c r="E94" s="35" t="s">
        <v>10</v>
      </c>
      <c r="F94" s="40" t="s">
        <v>11</v>
      </c>
      <c r="G94" s="38" t="s">
        <v>218</v>
      </c>
      <c r="H94" s="67" t="s">
        <v>65</v>
      </c>
      <c r="I94" t="str">
        <f t="shared" si="3"/>
        <v>Household member go to sleep at night hungry because there was not enough food (30 days) : Yes</v>
      </c>
      <c r="J94" t="str">
        <f t="shared" si="4"/>
        <v>Household member go to sleep at night hungry because there was not enough food (30 days) : YesLebanese</v>
      </c>
      <c r="K94" s="67">
        <v>0.102880658436214</v>
      </c>
      <c r="L94" s="67">
        <v>0.12418300653594801</v>
      </c>
      <c r="M94" s="67">
        <v>0.177631578947368</v>
      </c>
      <c r="N94" s="67">
        <v>0.13750000000000001</v>
      </c>
      <c r="O94" s="67">
        <v>4.6979865771812103E-2</v>
      </c>
      <c r="P94" s="67">
        <v>0.19909502262443399</v>
      </c>
      <c r="Q94" s="67">
        <v>8.17610062893082E-2</v>
      </c>
      <c r="R94" s="67">
        <v>7.3170731707317097E-2</v>
      </c>
      <c r="S94" s="67">
        <v>8.9005235602094293E-2</v>
      </c>
      <c r="T94" s="67">
        <v>0.1</v>
      </c>
      <c r="U94" s="67">
        <v>0.132867132867133</v>
      </c>
      <c r="V94" s="67">
        <v>0.161490683229814</v>
      </c>
      <c r="W94" s="67">
        <v>7.6433121019108305E-2</v>
      </c>
      <c r="X94" s="67">
        <v>2.68817204301075E-2</v>
      </c>
      <c r="Y94" s="67">
        <v>9.8445595854922296E-2</v>
      </c>
      <c r="Z94" s="67">
        <v>0.119205298013245</v>
      </c>
      <c r="AA94" s="67">
        <v>7.8651685393258397E-2</v>
      </c>
      <c r="AB94" s="67">
        <v>7.2115384615384595E-2</v>
      </c>
      <c r="AC94" s="67">
        <v>0.12804878048780499</v>
      </c>
      <c r="AD94" s="67">
        <v>2.6490066225165601E-2</v>
      </c>
      <c r="AE94" s="67">
        <v>4.7101449275362299E-2</v>
      </c>
      <c r="AF94" s="67">
        <v>1.26582278481013E-2</v>
      </c>
      <c r="AG94" s="67">
        <v>9.00900900900901E-2</v>
      </c>
      <c r="AH94" s="67">
        <v>2.9126213592233E-2</v>
      </c>
    </row>
    <row r="95" spans="1:34" x14ac:dyDescent="0.35">
      <c r="A95" s="35" t="s">
        <v>67</v>
      </c>
      <c r="B95" s="35" t="s">
        <v>86</v>
      </c>
      <c r="C95" s="40"/>
      <c r="D95" s="35" t="s">
        <v>231</v>
      </c>
      <c r="E95" s="35" t="s">
        <v>10</v>
      </c>
      <c r="F95" s="40" t="s">
        <v>11</v>
      </c>
      <c r="G95" s="38" t="s">
        <v>230</v>
      </c>
      <c r="H95" s="67" t="s">
        <v>7</v>
      </c>
      <c r="I95" t="str">
        <f t="shared" si="3"/>
        <v>Recurrence of going to sleep hungry in the 30 days prior to data collection : Decline to answer</v>
      </c>
      <c r="J95" t="str">
        <f t="shared" si="4"/>
        <v>Recurrence of going to sleep hungry in the 30 days prior to data collection : Decline to answerLebanese</v>
      </c>
      <c r="K95" s="67">
        <v>7.4074074074074098E-2</v>
      </c>
      <c r="M95" s="67"/>
      <c r="N95" s="67"/>
      <c r="O95" s="67">
        <v>0.28571428571428598</v>
      </c>
      <c r="S95" s="67">
        <v>5.8823529411764698E-2</v>
      </c>
      <c r="U95" s="67"/>
    </row>
    <row r="96" spans="1:34" x14ac:dyDescent="0.35">
      <c r="A96" s="35" t="s">
        <v>67</v>
      </c>
      <c r="B96" s="35" t="s">
        <v>86</v>
      </c>
      <c r="C96" s="40"/>
      <c r="D96" s="35" t="s">
        <v>231</v>
      </c>
      <c r="E96" s="35" t="s">
        <v>10</v>
      </c>
      <c r="F96" s="40" t="s">
        <v>11</v>
      </c>
      <c r="G96" s="38" t="s">
        <v>230</v>
      </c>
      <c r="H96" s="67" t="s">
        <v>8</v>
      </c>
      <c r="I96" t="str">
        <f t="shared" si="3"/>
        <v>Recurrence of going to sleep hungry in the 30 days prior to data collection : Don't know</v>
      </c>
      <c r="J96" t="str">
        <f t="shared" si="4"/>
        <v>Recurrence of going to sleep hungry in the 30 days prior to data collection : Don't knowLebanese</v>
      </c>
      <c r="K96" s="67">
        <v>3.7037037037037E-2</v>
      </c>
      <c r="L96" s="67"/>
      <c r="M96" s="67"/>
      <c r="N96" s="67"/>
      <c r="O96" s="67"/>
      <c r="P96" s="67"/>
      <c r="S96" s="67"/>
      <c r="U96" s="67"/>
      <c r="W96" s="67"/>
      <c r="Y96" s="67"/>
      <c r="AC96" s="67"/>
      <c r="AD96" s="67">
        <v>0.25</v>
      </c>
      <c r="AE96" s="67">
        <v>7.69230769230769E-2</v>
      </c>
    </row>
    <row r="97" spans="1:34" x14ac:dyDescent="0.35">
      <c r="A97" s="35" t="s">
        <v>67</v>
      </c>
      <c r="B97" s="35" t="s">
        <v>86</v>
      </c>
      <c r="C97" s="40"/>
      <c r="D97" s="35" t="s">
        <v>231</v>
      </c>
      <c r="E97" s="35" t="s">
        <v>10</v>
      </c>
      <c r="F97" s="40" t="s">
        <v>11</v>
      </c>
      <c r="G97" s="38" t="s">
        <v>230</v>
      </c>
      <c r="H97" s="67" t="s">
        <v>215</v>
      </c>
      <c r="I97" t="str">
        <f t="shared" si="3"/>
        <v>Recurrence of going to sleep hungry in the 30 days prior to data collection : Often (10+ times)</v>
      </c>
      <c r="J97" t="str">
        <f t="shared" si="4"/>
        <v>Recurrence of going to sleep hungry in the 30 days prior to data collection : Often (10+ times)Lebanese</v>
      </c>
      <c r="K97" s="67">
        <v>0.08</v>
      </c>
      <c r="L97" s="67">
        <v>0.57894736842105299</v>
      </c>
      <c r="M97" s="67">
        <v>7.4074074074074098E-2</v>
      </c>
      <c r="N97" s="67">
        <v>0.13636363636363599</v>
      </c>
      <c r="O97" s="67">
        <v>0.14285714285714299</v>
      </c>
      <c r="P97" s="67">
        <v>0.13636363636363599</v>
      </c>
      <c r="S97" s="67">
        <v>5.8823529411764698E-2</v>
      </c>
      <c r="T97" s="67">
        <v>0.14285714285714299</v>
      </c>
      <c r="U97" s="67"/>
      <c r="W97" s="67">
        <v>8.3333333333333301E-2</v>
      </c>
      <c r="Y97" s="67">
        <v>0.26315789473684198</v>
      </c>
      <c r="AA97" s="67">
        <v>0.14285714285714299</v>
      </c>
      <c r="AB97" s="67">
        <v>6.6666666666666693E-2</v>
      </c>
      <c r="AC97" s="67">
        <v>0.238095238095238</v>
      </c>
      <c r="AE97" s="67">
        <v>7.69230769230769E-2</v>
      </c>
    </row>
    <row r="98" spans="1:34" x14ac:dyDescent="0.35">
      <c r="A98" s="35" t="s">
        <v>67</v>
      </c>
      <c r="B98" s="35" t="s">
        <v>86</v>
      </c>
      <c r="C98" s="40"/>
      <c r="D98" s="35" t="s">
        <v>231</v>
      </c>
      <c r="E98" s="35" t="s">
        <v>10</v>
      </c>
      <c r="F98" s="40" t="s">
        <v>11</v>
      </c>
      <c r="G98" s="38" t="s">
        <v>230</v>
      </c>
      <c r="H98" s="67" t="s">
        <v>216</v>
      </c>
      <c r="I98" t="str">
        <f t="shared" si="3"/>
        <v>Recurrence of going to sleep hungry in the 30 days prior to data collection : Rarely (1-2 times)</v>
      </c>
      <c r="J98" t="str">
        <f t="shared" si="4"/>
        <v>Recurrence of going to sleep hungry in the 30 days prior to data collection : Rarely (1-2 times)Lebanese</v>
      </c>
      <c r="K98" s="67">
        <v>0.44</v>
      </c>
      <c r="L98" s="67">
        <v>0.157894736842105</v>
      </c>
      <c r="M98" s="67">
        <v>0.407407407407407</v>
      </c>
      <c r="N98" s="67">
        <v>0.36363636363636398</v>
      </c>
      <c r="O98" s="67">
        <v>0.28571428571428598</v>
      </c>
      <c r="P98" s="67">
        <v>0.29545454545454503</v>
      </c>
      <c r="Q98" s="67">
        <v>0.53846153846153899</v>
      </c>
      <c r="R98" s="67">
        <v>0.5</v>
      </c>
      <c r="S98" s="67">
        <v>0.47058823529411797</v>
      </c>
      <c r="T98" s="67">
        <v>0.35714285714285698</v>
      </c>
      <c r="U98" s="67">
        <v>0.31578947368421101</v>
      </c>
      <c r="V98" s="67">
        <v>0.115384615384615</v>
      </c>
      <c r="W98" s="67">
        <v>0.5</v>
      </c>
      <c r="X98" s="67">
        <v>1</v>
      </c>
      <c r="Y98" s="67">
        <v>0.36842105263157898</v>
      </c>
      <c r="Z98" s="67">
        <v>0.55555555555555602</v>
      </c>
      <c r="AA98" s="67">
        <v>0.35714285714285698</v>
      </c>
      <c r="AB98" s="67">
        <v>0.73333333333333295</v>
      </c>
      <c r="AC98" s="67">
        <v>0.38095238095238099</v>
      </c>
      <c r="AD98" s="67">
        <v>0.25</v>
      </c>
      <c r="AE98" s="67">
        <v>0.46153846153846201</v>
      </c>
      <c r="AG98" s="67">
        <v>0.3</v>
      </c>
      <c r="AH98" s="67">
        <v>1</v>
      </c>
    </row>
    <row r="99" spans="1:34" x14ac:dyDescent="0.35">
      <c r="A99" s="35" t="s">
        <v>67</v>
      </c>
      <c r="B99" s="35" t="s">
        <v>86</v>
      </c>
      <c r="C99" s="40"/>
      <c r="D99" s="35" t="s">
        <v>231</v>
      </c>
      <c r="E99" s="35" t="s">
        <v>10</v>
      </c>
      <c r="F99" s="40" t="s">
        <v>11</v>
      </c>
      <c r="G99" s="38" t="s">
        <v>230</v>
      </c>
      <c r="H99" s="67" t="s">
        <v>217</v>
      </c>
      <c r="I99" t="str">
        <f>CONCATENATE(G99,H99)</f>
        <v>Recurrence of going to sleep hungry in the 30 days prior to data collection : Sometimes (3-10 times)</v>
      </c>
      <c r="J99" t="str">
        <f t="shared" si="4"/>
        <v>Recurrence of going to sleep hungry in the 30 days prior to data collection : Sometimes (3-10 times)Lebanese</v>
      </c>
      <c r="K99" s="67">
        <v>0.48</v>
      </c>
      <c r="L99" s="67">
        <v>0.26315789473684198</v>
      </c>
      <c r="M99" s="67">
        <v>0.407407407407407</v>
      </c>
      <c r="N99" s="67">
        <v>0.5</v>
      </c>
      <c r="O99" s="67">
        <v>0.28571428571428598</v>
      </c>
      <c r="P99" s="67">
        <v>0.56818181818181801</v>
      </c>
      <c r="Q99" s="67">
        <v>0.46153846153846201</v>
      </c>
      <c r="R99" s="67">
        <v>0.5</v>
      </c>
      <c r="S99" s="67">
        <v>0.41176470588235298</v>
      </c>
      <c r="T99" s="67">
        <v>0.5</v>
      </c>
      <c r="U99" s="67">
        <v>0.68421052631578905</v>
      </c>
      <c r="V99" s="67">
        <v>0.88461538461538503</v>
      </c>
      <c r="W99" s="67">
        <v>0.41666666666666702</v>
      </c>
      <c r="X99" s="67">
        <v>0.36842105263157898</v>
      </c>
      <c r="Y99" s="67">
        <v>0.44444444444444398</v>
      </c>
      <c r="Z99" s="67">
        <v>0.5</v>
      </c>
      <c r="AA99" s="67">
        <v>0.2</v>
      </c>
      <c r="AB99" s="67">
        <v>0.38095238095238099</v>
      </c>
      <c r="AC99" s="67">
        <v>0.5</v>
      </c>
      <c r="AD99" s="67">
        <v>0.38461538461538503</v>
      </c>
      <c r="AE99" s="67">
        <v>0.7</v>
      </c>
      <c r="AF99" s="67"/>
      <c r="AG99" s="67"/>
      <c r="AH99" s="67"/>
    </row>
    <row r="100" spans="1:34" x14ac:dyDescent="0.35">
      <c r="A100" s="35" t="s">
        <v>67</v>
      </c>
      <c r="B100" s="35" t="s">
        <v>86</v>
      </c>
      <c r="C100" s="40"/>
      <c r="D100" s="35"/>
      <c r="E100" s="35" t="s">
        <v>10</v>
      </c>
      <c r="F100" s="40" t="s">
        <v>11</v>
      </c>
      <c r="G100" s="63" t="s">
        <v>238</v>
      </c>
      <c r="H100" s="67" t="s">
        <v>7</v>
      </c>
      <c r="I100" t="str">
        <f t="shared" ref="I100:I114" si="5">CONCATENATE(G100,H100)</f>
        <v>At least one household member go a whole day and night without eating anything at all because there was not enough food (30 days) : Decline to answer</v>
      </c>
      <c r="J100" t="str">
        <f t="shared" si="4"/>
        <v>At least one household member go a whole day and night without eating anything at all because there was not enough food (30 days) : Decline to answerLebanese</v>
      </c>
      <c r="K100" s="67">
        <v>1.2345679012345699E-2</v>
      </c>
      <c r="L100" s="67">
        <v>1.30718954248366E-2</v>
      </c>
      <c r="M100" s="67">
        <v>1.3157894736842099E-2</v>
      </c>
      <c r="N100" s="67">
        <v>3.1250000000000002E-3</v>
      </c>
      <c r="O100" s="67">
        <v>2.01342281879195E-2</v>
      </c>
      <c r="P100" s="67">
        <v>9.0497737556561094E-3</v>
      </c>
      <c r="Q100" s="67"/>
      <c r="R100" s="67"/>
      <c r="S100" s="67">
        <v>4.1884816753926697E-2</v>
      </c>
      <c r="T100" s="67">
        <v>4.2857142857142899E-2</v>
      </c>
      <c r="U100" s="67"/>
      <c r="V100" s="67">
        <v>3.1055900621118002E-2</v>
      </c>
      <c r="W100" s="67"/>
      <c r="X100" s="67"/>
      <c r="Y100" s="67">
        <v>5.1813471502590702E-3</v>
      </c>
      <c r="Z100" s="67">
        <v>6.6225165562913899E-3</v>
      </c>
      <c r="AA100" s="67"/>
      <c r="AB100" s="67">
        <v>4.8076923076923097E-3</v>
      </c>
      <c r="AC100" s="67"/>
      <c r="AD100" s="67"/>
      <c r="AE100" s="67">
        <v>3.6231884057971002E-3</v>
      </c>
      <c r="AF100" s="67"/>
      <c r="AG100" s="67">
        <v>4.5045045045045001E-2</v>
      </c>
      <c r="AH100" s="67"/>
    </row>
    <row r="101" spans="1:34" x14ac:dyDescent="0.35">
      <c r="A101" s="35" t="s">
        <v>67</v>
      </c>
      <c r="B101" s="35" t="s">
        <v>86</v>
      </c>
      <c r="C101" s="40"/>
      <c r="D101" s="35"/>
      <c r="E101" s="35" t="s">
        <v>10</v>
      </c>
      <c r="F101" s="40" t="s">
        <v>11</v>
      </c>
      <c r="G101" s="63" t="s">
        <v>238</v>
      </c>
      <c r="H101" s="67" t="s">
        <v>8</v>
      </c>
      <c r="I101" t="str">
        <f t="shared" si="5"/>
        <v>At least one household member go a whole day and night without eating anything at all because there was not enough food (30 days) : Don't know</v>
      </c>
      <c r="J101" t="str">
        <f t="shared" si="4"/>
        <v>At least one household member go a whole day and night without eating anything at all because there was not enough food (30 days) : Don't knowLebanese</v>
      </c>
      <c r="K101" s="67">
        <v>8.23045267489712E-3</v>
      </c>
      <c r="L101" s="67"/>
      <c r="M101" s="67"/>
      <c r="N101" s="67">
        <v>3.1250000000000002E-3</v>
      </c>
      <c r="O101" s="67"/>
      <c r="P101" s="67"/>
      <c r="Q101" s="67">
        <v>1.25786163522013E-2</v>
      </c>
      <c r="R101" s="67"/>
      <c r="T101" s="67"/>
      <c r="U101" s="67"/>
      <c r="V101" s="67"/>
      <c r="W101" s="67"/>
      <c r="X101" s="67"/>
      <c r="Y101" s="67"/>
      <c r="Z101" s="67"/>
      <c r="AA101" s="67">
        <v>1.1235955056179799E-2</v>
      </c>
      <c r="AB101" s="67"/>
      <c r="AC101" s="67"/>
      <c r="AD101" s="67"/>
      <c r="AE101" s="67"/>
      <c r="AF101" s="67"/>
      <c r="AG101" s="67"/>
      <c r="AH101" s="67"/>
    </row>
    <row r="102" spans="1:34" x14ac:dyDescent="0.35">
      <c r="A102" s="35" t="s">
        <v>67</v>
      </c>
      <c r="B102" s="35" t="s">
        <v>86</v>
      </c>
      <c r="C102" s="40"/>
      <c r="D102" s="35"/>
      <c r="E102" s="35" t="s">
        <v>10</v>
      </c>
      <c r="F102" s="40" t="s">
        <v>11</v>
      </c>
      <c r="G102" s="63" t="s">
        <v>238</v>
      </c>
      <c r="H102" s="67" t="s">
        <v>64</v>
      </c>
      <c r="I102" t="str">
        <f t="shared" si="5"/>
        <v>At least one household member go a whole day and night without eating anything at all because there was not enough food (30 days) : No</v>
      </c>
      <c r="J102" t="str">
        <f t="shared" si="4"/>
        <v>At least one household member go a whole day and night without eating anything at all because there was not enough food (30 days) : NoLebanese</v>
      </c>
      <c r="K102" s="67">
        <v>0.91769547325102896</v>
      </c>
      <c r="L102" s="67">
        <v>0.92156862745098</v>
      </c>
      <c r="M102" s="67">
        <v>0.88815789473684204</v>
      </c>
      <c r="N102" s="67">
        <v>0.95937499999999998</v>
      </c>
      <c r="O102" s="67">
        <v>0.95302013422818799</v>
      </c>
      <c r="P102" s="67">
        <v>0.89592760180995501</v>
      </c>
      <c r="Q102" s="67">
        <v>0.94339622641509402</v>
      </c>
      <c r="R102" s="67">
        <v>0.98170731707317105</v>
      </c>
      <c r="S102" s="67">
        <v>0.93193717277486898</v>
      </c>
      <c r="T102" s="67">
        <v>0.88571428571428601</v>
      </c>
      <c r="U102" s="67">
        <v>0.92307692307692302</v>
      </c>
      <c r="V102" s="67">
        <v>0.81366459627329202</v>
      </c>
      <c r="W102" s="67">
        <v>0.968152866242038</v>
      </c>
      <c r="X102" s="67">
        <v>0.98387096774193605</v>
      </c>
      <c r="Y102" s="67">
        <v>0.93782383419689097</v>
      </c>
      <c r="Z102" s="67">
        <v>0.98013245033112595</v>
      </c>
      <c r="AA102" s="67">
        <v>0.93258426966292096</v>
      </c>
      <c r="AB102" s="67">
        <v>0.97115384615384603</v>
      </c>
      <c r="AC102" s="67">
        <v>0.96951219512195097</v>
      </c>
      <c r="AD102" s="67">
        <v>0.98675496688741704</v>
      </c>
      <c r="AE102" s="67">
        <v>0.97463768115941996</v>
      </c>
      <c r="AF102" s="67">
        <v>0.993670886075949</v>
      </c>
      <c r="AG102" s="67">
        <v>0.90090090090090102</v>
      </c>
      <c r="AH102" s="67">
        <v>0.990291262135922</v>
      </c>
    </row>
    <row r="103" spans="1:34" x14ac:dyDescent="0.35">
      <c r="A103" s="35" t="s">
        <v>67</v>
      </c>
      <c r="B103" s="35" t="s">
        <v>86</v>
      </c>
      <c r="C103" s="40"/>
      <c r="D103" s="35"/>
      <c r="E103" s="35" t="s">
        <v>10</v>
      </c>
      <c r="F103" s="40" t="s">
        <v>11</v>
      </c>
      <c r="G103" s="63" t="s">
        <v>238</v>
      </c>
      <c r="H103" s="67" t="s">
        <v>65</v>
      </c>
      <c r="I103" t="str">
        <f t="shared" si="5"/>
        <v>At least one household member go a whole day and night without eating anything at all because there was not enough food (30 days) : Yes</v>
      </c>
      <c r="J103" t="str">
        <f t="shared" si="4"/>
        <v>At least one household member go a whole day and night without eating anything at all because there was not enough food (30 days) : YesLebanese</v>
      </c>
      <c r="K103" s="67">
        <v>6.1728395061728399E-2</v>
      </c>
      <c r="L103" s="67">
        <v>6.5359477124182996E-2</v>
      </c>
      <c r="M103" s="67">
        <v>9.8684210526315805E-2</v>
      </c>
      <c r="N103" s="67">
        <v>3.4375000000000003E-2</v>
      </c>
      <c r="O103" s="67">
        <v>2.68456375838926E-2</v>
      </c>
      <c r="P103" s="67">
        <v>9.5022624434389094E-2</v>
      </c>
      <c r="Q103" s="67">
        <v>4.40251572327044E-2</v>
      </c>
      <c r="R103" s="67">
        <v>1.8292682926829298E-2</v>
      </c>
      <c r="S103" s="67">
        <v>2.6178010471204199E-2</v>
      </c>
      <c r="T103" s="67">
        <v>7.1428571428571397E-2</v>
      </c>
      <c r="U103" s="67">
        <v>7.69230769230769E-2</v>
      </c>
      <c r="V103" s="67">
        <v>0.15527950310558999</v>
      </c>
      <c r="W103" s="67">
        <v>3.1847133757961797E-2</v>
      </c>
      <c r="X103" s="67">
        <v>1.6129032258064498E-2</v>
      </c>
      <c r="Y103" s="67">
        <v>5.6994818652849701E-2</v>
      </c>
      <c r="Z103" s="67">
        <v>1.3245033112582801E-2</v>
      </c>
      <c r="AA103" s="67">
        <v>5.6179775280898903E-2</v>
      </c>
      <c r="AB103" s="67">
        <v>2.4038461538461502E-2</v>
      </c>
      <c r="AC103" s="67">
        <v>3.0487804878048801E-2</v>
      </c>
      <c r="AD103" s="67">
        <v>1.3245033112582801E-2</v>
      </c>
      <c r="AE103" s="67">
        <v>2.1739130434782601E-2</v>
      </c>
      <c r="AF103" s="67">
        <v>6.3291139240506302E-3</v>
      </c>
      <c r="AG103" s="67">
        <v>5.4054054054054099E-2</v>
      </c>
      <c r="AH103" s="67">
        <v>9.7087378640776708E-3</v>
      </c>
    </row>
    <row r="104" spans="1:34" x14ac:dyDescent="0.35">
      <c r="A104" s="35" t="s">
        <v>67</v>
      </c>
      <c r="B104" s="35" t="s">
        <v>86</v>
      </c>
      <c r="C104" s="40"/>
      <c r="D104" s="35" t="s">
        <v>239</v>
      </c>
      <c r="E104" s="35" t="s">
        <v>10</v>
      </c>
      <c r="F104" s="40" t="s">
        <v>11</v>
      </c>
      <c r="G104" s="38" t="s">
        <v>240</v>
      </c>
      <c r="H104" s="67" t="s">
        <v>7</v>
      </c>
      <c r="I104" t="str">
        <f t="shared" si="5"/>
        <v>Recurrence of not eating anything a whole day and night in the 30 days prior to data collection : Decline to answer</v>
      </c>
      <c r="J104" t="str">
        <f t="shared" si="4"/>
        <v>Recurrence of not eating anything a whole day and night in the 30 days prior to data collection : Decline to answerLebanese</v>
      </c>
      <c r="K104" s="67"/>
      <c r="L104" s="67"/>
      <c r="M104" s="67"/>
      <c r="N104" s="67"/>
      <c r="O104" s="67">
        <v>0.25</v>
      </c>
      <c r="P104" s="67"/>
      <c r="Q104" s="67"/>
      <c r="R104" s="67"/>
      <c r="S104" s="67">
        <v>0.2</v>
      </c>
      <c r="T104" s="67"/>
      <c r="U104" s="67"/>
      <c r="V104" s="67"/>
      <c r="W104" s="67"/>
      <c r="X104" s="67"/>
      <c r="Y104" s="67"/>
      <c r="Z104" s="67"/>
      <c r="AA104" s="67"/>
      <c r="AB104" s="67"/>
      <c r="AC104" s="67"/>
      <c r="AD104" s="67"/>
      <c r="AE104" s="67"/>
      <c r="AF104" s="67"/>
      <c r="AG104" s="67"/>
      <c r="AH104" s="67"/>
    </row>
    <row r="105" spans="1:34" x14ac:dyDescent="0.35">
      <c r="A105" s="35" t="s">
        <v>67</v>
      </c>
      <c r="B105" s="35" t="s">
        <v>86</v>
      </c>
      <c r="C105" s="40"/>
      <c r="D105" s="35" t="s">
        <v>231</v>
      </c>
      <c r="E105" s="35" t="s">
        <v>10</v>
      </c>
      <c r="F105" s="40" t="s">
        <v>11</v>
      </c>
      <c r="G105" s="38" t="s">
        <v>240</v>
      </c>
      <c r="H105" s="67" t="s">
        <v>8</v>
      </c>
      <c r="I105" t="str">
        <f t="shared" si="5"/>
        <v>Recurrence of not eating anything a whole day and night in the 30 days prior to data collection : Don't know</v>
      </c>
      <c r="J105" t="str">
        <f t="shared" si="4"/>
        <v>Recurrence of not eating anything a whole day and night in the 30 days prior to data collection : Don't knowLebanese</v>
      </c>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row>
    <row r="106" spans="1:34" x14ac:dyDescent="0.35">
      <c r="A106" s="35" t="s">
        <v>67</v>
      </c>
      <c r="B106" s="35" t="s">
        <v>86</v>
      </c>
      <c r="C106" s="40"/>
      <c r="D106" s="35" t="s">
        <v>231</v>
      </c>
      <c r="E106" s="35" t="s">
        <v>10</v>
      </c>
      <c r="F106" s="40" t="s">
        <v>11</v>
      </c>
      <c r="G106" s="38" t="s">
        <v>240</v>
      </c>
      <c r="H106" s="67" t="s">
        <v>215</v>
      </c>
      <c r="I106" t="str">
        <f t="shared" si="5"/>
        <v>Recurrence of not eating anything a whole day and night in the 30 days prior to data collection : Often (10+ times)</v>
      </c>
      <c r="J106" t="str">
        <f t="shared" si="4"/>
        <v>Recurrence of not eating anything a whole day and night in the 30 days prior to data collection : Often (10+ times)Lebanese</v>
      </c>
      <c r="K106" s="67">
        <v>6.6666666666666693E-2</v>
      </c>
      <c r="L106" s="67">
        <v>0.6</v>
      </c>
      <c r="M106" s="67">
        <v>0.266666666666667</v>
      </c>
      <c r="N106" s="67">
        <v>9.0909090909090898E-2</v>
      </c>
      <c r="O106" s="67">
        <v>0.25</v>
      </c>
      <c r="P106" s="67">
        <v>0.14285714285714299</v>
      </c>
      <c r="Q106" s="67"/>
      <c r="R106" s="67"/>
      <c r="S106" s="67">
        <v>0.2</v>
      </c>
      <c r="T106" s="67"/>
      <c r="U106" s="67"/>
      <c r="V106" s="67"/>
      <c r="W106" s="67"/>
      <c r="X106" s="67"/>
      <c r="Y106" s="67"/>
      <c r="Z106" s="67"/>
      <c r="AA106" s="67"/>
      <c r="AB106" s="67"/>
      <c r="AC106" s="67">
        <v>0.6</v>
      </c>
      <c r="AD106" s="67"/>
      <c r="AE106" s="67"/>
      <c r="AF106" s="67"/>
      <c r="AG106" s="67"/>
      <c r="AH106" s="67"/>
    </row>
    <row r="107" spans="1:34" x14ac:dyDescent="0.35">
      <c r="A107" s="35" t="s">
        <v>67</v>
      </c>
      <c r="B107" s="35" t="s">
        <v>86</v>
      </c>
      <c r="C107" s="40"/>
      <c r="D107" s="35" t="s">
        <v>231</v>
      </c>
      <c r="E107" s="35" t="s">
        <v>10</v>
      </c>
      <c r="F107" s="40" t="s">
        <v>11</v>
      </c>
      <c r="G107" s="38" t="s">
        <v>240</v>
      </c>
      <c r="H107" s="67" t="s">
        <v>216</v>
      </c>
      <c r="I107" t="str">
        <f t="shared" si="5"/>
        <v>Recurrence of not eating anything a whole day and night in the 30 days prior to data collection : Rarely (1-2 times)</v>
      </c>
      <c r="J107" t="str">
        <f t="shared" si="4"/>
        <v>Recurrence of not eating anything a whole day and night in the 30 days prior to data collection : Rarely (1-2 times)Lebanese</v>
      </c>
      <c r="K107" s="67">
        <v>0.6</v>
      </c>
      <c r="L107" s="67">
        <v>0.1</v>
      </c>
      <c r="M107" s="67">
        <v>0.46666666666666701</v>
      </c>
      <c r="N107" s="67">
        <v>0.54545454545454497</v>
      </c>
      <c r="O107" s="67">
        <v>0.25</v>
      </c>
      <c r="P107" s="67">
        <v>0.19047619047618999</v>
      </c>
      <c r="Q107" s="67">
        <v>0.57142857142857095</v>
      </c>
      <c r="R107" s="67">
        <v>0.66666666666666696</v>
      </c>
      <c r="S107" s="67">
        <v>0.2</v>
      </c>
      <c r="T107" s="67">
        <v>0.5</v>
      </c>
      <c r="U107" s="67">
        <v>0.27272727272727298</v>
      </c>
      <c r="V107" s="67">
        <v>0.16</v>
      </c>
      <c r="W107" s="67">
        <v>0.2</v>
      </c>
      <c r="X107" s="67">
        <v>1</v>
      </c>
      <c r="Y107" s="67">
        <v>0.54545454545454497</v>
      </c>
      <c r="Z107" s="67"/>
      <c r="AA107" s="67">
        <v>0.6</v>
      </c>
      <c r="AB107" s="67">
        <v>0.8</v>
      </c>
      <c r="AC107" s="67"/>
      <c r="AD107" s="67"/>
      <c r="AE107" s="67">
        <v>0.66666666666666696</v>
      </c>
      <c r="AF107" s="67"/>
      <c r="AG107" s="67">
        <v>0.16666666666666699</v>
      </c>
      <c r="AH107" s="67"/>
    </row>
    <row r="108" spans="1:34" x14ac:dyDescent="0.35">
      <c r="A108" s="35" t="s">
        <v>67</v>
      </c>
      <c r="B108" s="35" t="s">
        <v>86</v>
      </c>
      <c r="C108" s="40"/>
      <c r="D108" s="35" t="s">
        <v>231</v>
      </c>
      <c r="E108" s="35" t="s">
        <v>10</v>
      </c>
      <c r="F108" s="40" t="s">
        <v>11</v>
      </c>
      <c r="G108" s="38" t="s">
        <v>240</v>
      </c>
      <c r="H108" s="67" t="s">
        <v>217</v>
      </c>
      <c r="I108" t="str">
        <f t="shared" si="5"/>
        <v>Recurrence of not eating anything a whole day and night in the 30 days prior to data collection : Sometimes (3-10 times)</v>
      </c>
      <c r="J108" t="str">
        <f t="shared" si="4"/>
        <v>Recurrence of not eating anything a whole day and night in the 30 days prior to data collection : Sometimes (3-10 times)Lebanese</v>
      </c>
      <c r="K108" s="67">
        <v>0.33333333333333298</v>
      </c>
      <c r="L108" s="67">
        <v>0.3</v>
      </c>
      <c r="M108" s="67">
        <v>0.266666666666667</v>
      </c>
      <c r="N108" s="67">
        <v>0.36363636363636398</v>
      </c>
      <c r="O108" s="67">
        <v>0.25</v>
      </c>
      <c r="P108" s="67">
        <v>0.66666666666666696</v>
      </c>
      <c r="Q108" s="67">
        <v>0.42857142857142899</v>
      </c>
      <c r="R108" s="67">
        <v>0.33333333333333298</v>
      </c>
      <c r="S108" s="67">
        <v>0.4</v>
      </c>
      <c r="T108" s="67">
        <v>0.5</v>
      </c>
      <c r="U108" s="67">
        <v>0.72727272727272696</v>
      </c>
      <c r="V108" s="67">
        <v>0.84</v>
      </c>
      <c r="W108" s="67">
        <v>0.8</v>
      </c>
      <c r="X108" s="67">
        <v>0.45454545454545497</v>
      </c>
      <c r="Y108" s="67">
        <v>0.4</v>
      </c>
      <c r="Z108" s="67">
        <v>0.2</v>
      </c>
      <c r="AA108" s="67">
        <v>0.4</v>
      </c>
      <c r="AB108" s="67">
        <v>0.33333333333333298</v>
      </c>
      <c r="AC108" s="67">
        <v>0.83333333333333304</v>
      </c>
      <c r="AD108" s="67"/>
      <c r="AE108" s="67"/>
      <c r="AF108" s="67"/>
      <c r="AG108" s="67"/>
      <c r="AH108" s="67"/>
    </row>
    <row r="109" spans="1:34" x14ac:dyDescent="0.35">
      <c r="A109" s="35" t="s">
        <v>67</v>
      </c>
      <c r="B109" s="35" t="s">
        <v>86</v>
      </c>
      <c r="C109" s="40"/>
      <c r="D109" s="35"/>
      <c r="E109" s="35" t="s">
        <v>10</v>
      </c>
      <c r="F109" s="40" t="s">
        <v>11</v>
      </c>
      <c r="G109" s="63" t="s">
        <v>254</v>
      </c>
      <c r="H109" s="67" t="s">
        <v>7</v>
      </c>
      <c r="I109" t="str">
        <f t="shared" si="5"/>
        <v>At least on member of the household reduced food expenditures because there was not enough food or money to buy it (30 days) : Decline to answer</v>
      </c>
      <c r="J109" t="str">
        <f t="shared" si="4"/>
        <v>At least on member of the household reduced food expenditures because there was not enough food or money to buy it (30 days) : Decline to answerLebanese</v>
      </c>
      <c r="K109" s="67"/>
      <c r="L109" s="67"/>
      <c r="M109" s="67"/>
      <c r="N109" s="67">
        <v>3.1250000000000002E-3</v>
      </c>
      <c r="O109" s="67"/>
      <c r="P109" s="67"/>
      <c r="Q109" s="67"/>
      <c r="R109" s="67"/>
      <c r="S109" s="67">
        <v>1.04712041884817E-2</v>
      </c>
      <c r="T109" s="67"/>
      <c r="U109" s="67"/>
      <c r="V109" s="67">
        <v>6.2111801242236003E-3</v>
      </c>
      <c r="W109" s="67"/>
      <c r="X109" s="67"/>
      <c r="Y109" s="67"/>
      <c r="Z109" s="67">
        <v>6.6225165562913899E-3</v>
      </c>
      <c r="AA109" s="67"/>
      <c r="AB109" s="67"/>
      <c r="AC109" s="67"/>
      <c r="AD109" s="67"/>
      <c r="AE109" s="67">
        <v>3.6231884057971002E-3</v>
      </c>
      <c r="AF109" s="67"/>
      <c r="AG109" s="67"/>
      <c r="AH109" s="67"/>
    </row>
    <row r="110" spans="1:34" x14ac:dyDescent="0.35">
      <c r="A110" s="35" t="s">
        <v>67</v>
      </c>
      <c r="B110" s="35" t="s">
        <v>86</v>
      </c>
      <c r="C110" s="40"/>
      <c r="D110" s="40"/>
      <c r="E110" s="35" t="s">
        <v>10</v>
      </c>
      <c r="F110" s="40" t="s">
        <v>11</v>
      </c>
      <c r="G110" s="63" t="s">
        <v>254</v>
      </c>
      <c r="H110" s="67" t="s">
        <v>8</v>
      </c>
      <c r="I110" t="str">
        <f t="shared" si="5"/>
        <v>At least on member of the household reduced food expenditures because there was not enough food or money to buy it (30 days) : Don't know</v>
      </c>
      <c r="J110" t="str">
        <f t="shared" si="4"/>
        <v>At least on member of the household reduced food expenditures because there was not enough food or money to buy it (30 days) : Don't knowLebanese</v>
      </c>
      <c r="K110" s="67"/>
      <c r="L110" s="67"/>
      <c r="M110" s="67"/>
      <c r="N110" s="67"/>
      <c r="O110" s="67"/>
      <c r="P110" s="67"/>
      <c r="Q110" s="67"/>
      <c r="R110" s="67">
        <v>6.0975609756097598E-3</v>
      </c>
      <c r="T110" s="67"/>
      <c r="U110" s="67"/>
      <c r="V110" s="67"/>
      <c r="W110" s="67"/>
      <c r="X110" s="67"/>
      <c r="Y110" s="67"/>
      <c r="Z110" s="67"/>
      <c r="AA110" s="67">
        <v>5.6179775280898901E-3</v>
      </c>
      <c r="AB110" s="67">
        <v>4.8076923076923097E-3</v>
      </c>
      <c r="AC110" s="67">
        <v>6.0975609756097598E-3</v>
      </c>
      <c r="AD110" s="67"/>
      <c r="AE110" s="67"/>
      <c r="AF110" s="67">
        <v>6.3291139240506302E-3</v>
      </c>
      <c r="AG110" s="67"/>
      <c r="AH110" s="67"/>
    </row>
    <row r="111" spans="1:34" x14ac:dyDescent="0.35">
      <c r="A111" s="35" t="s">
        <v>67</v>
      </c>
      <c r="B111" s="35" t="s">
        <v>86</v>
      </c>
      <c r="C111" s="40"/>
      <c r="D111" s="40"/>
      <c r="E111" s="35" t="s">
        <v>10</v>
      </c>
      <c r="F111" s="40" t="s">
        <v>11</v>
      </c>
      <c r="G111" s="63" t="s">
        <v>254</v>
      </c>
      <c r="H111" s="67" t="s">
        <v>66</v>
      </c>
      <c r="I111" t="str">
        <f t="shared" si="5"/>
        <v>At least on member of the household reduced food expenditures because there was not enough food or money to buy it (30 days) : Not applicable</v>
      </c>
      <c r="J111" t="str">
        <f t="shared" si="4"/>
        <v>At least on member of the household reduced food expenditures because there was not enough food or money to buy it (30 days) : Not applicableLebanese</v>
      </c>
      <c r="K111" s="67">
        <v>2.0576131687242798E-2</v>
      </c>
      <c r="L111" s="67">
        <v>4.5751633986928102E-2</v>
      </c>
      <c r="M111" s="67">
        <v>3.2894736842105303E-2</v>
      </c>
      <c r="N111" s="67">
        <v>2.8125000000000001E-2</v>
      </c>
      <c r="O111" s="67">
        <v>4.0268456375838903E-2</v>
      </c>
      <c r="P111" s="67">
        <v>9.0497737556561094E-3</v>
      </c>
      <c r="Q111" s="67">
        <v>4.40251572327044E-2</v>
      </c>
      <c r="R111" s="67">
        <v>4.2682926829268303E-2</v>
      </c>
      <c r="S111" s="67">
        <v>1.04712041884817E-2</v>
      </c>
      <c r="T111" s="67">
        <v>1.4285714285714299E-2</v>
      </c>
      <c r="U111" s="67">
        <v>2.7972027972028E-2</v>
      </c>
      <c r="V111" s="67">
        <v>2.4844720496894401E-2</v>
      </c>
      <c r="W111" s="67">
        <v>6.3694267515923594E-2</v>
      </c>
      <c r="X111" s="67">
        <v>6.4516129032258104E-2</v>
      </c>
      <c r="Y111" s="67">
        <v>5.1813471502590698E-2</v>
      </c>
      <c r="Z111" s="67">
        <v>4.6357615894039701E-2</v>
      </c>
      <c r="AA111" s="67">
        <v>8.4269662921348298E-2</v>
      </c>
      <c r="AB111" s="67">
        <v>1.44230769230769E-2</v>
      </c>
      <c r="AC111" s="67">
        <v>1.21951219512195E-2</v>
      </c>
      <c r="AD111" s="67">
        <v>1.9867549668874201E-2</v>
      </c>
      <c r="AE111" s="67">
        <v>3.9855072463768099E-2</v>
      </c>
      <c r="AF111" s="67">
        <v>6.9620253164557E-2</v>
      </c>
      <c r="AG111" s="67">
        <v>2.7027027027027001E-2</v>
      </c>
      <c r="AH111" s="67">
        <v>3.8834951456310697E-2</v>
      </c>
    </row>
    <row r="112" spans="1:34" x14ac:dyDescent="0.35">
      <c r="A112" s="35" t="s">
        <v>67</v>
      </c>
      <c r="B112" s="35" t="s">
        <v>86</v>
      </c>
      <c r="C112" s="40"/>
      <c r="D112" s="40"/>
      <c r="E112" s="35" t="s">
        <v>10</v>
      </c>
      <c r="F112" s="40" t="s">
        <v>11</v>
      </c>
      <c r="G112" s="63" t="s">
        <v>254</v>
      </c>
      <c r="H112" s="67" t="s">
        <v>253</v>
      </c>
      <c r="I112" t="str">
        <f t="shared" si="5"/>
        <v>At least on member of the household reduced food expenditures because there was not enough food or money to buy it (30 days) : No, already did</v>
      </c>
      <c r="J112" t="str">
        <f t="shared" si="4"/>
        <v>At least on member of the household reduced food expenditures because there was not enough food or money to buy it (30 days) : No, already didLebanese</v>
      </c>
      <c r="K112" s="67">
        <v>2.8806584362139901E-2</v>
      </c>
      <c r="L112" s="67">
        <v>4.5751633986928102E-2</v>
      </c>
      <c r="M112" s="67">
        <v>7.2368421052631596E-2</v>
      </c>
      <c r="N112" s="67">
        <v>3.1250000000000002E-3</v>
      </c>
      <c r="O112" s="67"/>
      <c r="P112" s="67">
        <v>1.35746606334842E-2</v>
      </c>
      <c r="Q112" s="67">
        <v>3.1446540880503103E-2</v>
      </c>
      <c r="R112" s="67">
        <v>1.8292682926829298E-2</v>
      </c>
      <c r="S112" s="67">
        <v>4.7120418848167499E-2</v>
      </c>
      <c r="T112" s="67">
        <v>3.5714285714285698E-2</v>
      </c>
      <c r="U112" s="67">
        <v>3.4965034965035002E-2</v>
      </c>
      <c r="V112" s="67">
        <v>4.3478260869565202E-2</v>
      </c>
      <c r="W112" s="67">
        <v>6.3694267515923596E-3</v>
      </c>
      <c r="X112" s="67">
        <v>5.9139784946236597E-2</v>
      </c>
      <c r="Y112" s="67">
        <v>1.03626943005181E-2</v>
      </c>
      <c r="Z112" s="67">
        <v>4.6357615894039701E-2</v>
      </c>
      <c r="AA112" s="67">
        <v>3.3707865168539297E-2</v>
      </c>
      <c r="AC112" s="67">
        <v>2.4390243902439001E-2</v>
      </c>
      <c r="AD112" s="67">
        <v>5.9602649006622502E-2</v>
      </c>
      <c r="AE112" s="67">
        <v>2.5362318840579701E-2</v>
      </c>
      <c r="AF112" s="67">
        <v>0.189873417721519</v>
      </c>
      <c r="AG112" s="67">
        <v>6.3063063063063099E-2</v>
      </c>
      <c r="AH112" s="67">
        <v>3.8834951456310697E-2</v>
      </c>
    </row>
    <row r="113" spans="1:34" x14ac:dyDescent="0.35">
      <c r="A113" s="35" t="s">
        <v>67</v>
      </c>
      <c r="B113" s="35" t="s">
        <v>86</v>
      </c>
      <c r="C113" s="40"/>
      <c r="D113" s="40"/>
      <c r="E113" s="35" t="s">
        <v>10</v>
      </c>
      <c r="F113" s="40" t="s">
        <v>11</v>
      </c>
      <c r="G113" s="63" t="s">
        <v>254</v>
      </c>
      <c r="H113" s="67" t="s">
        <v>255</v>
      </c>
      <c r="I113" t="str">
        <f t="shared" si="5"/>
        <v>At least on member of the household reduced food expenditures because there was not enough food or money to buy it (30 days) : No, no one in the household did</v>
      </c>
      <c r="J113" t="str">
        <f t="shared" si="4"/>
        <v>At least on member of the household reduced food expenditures because there was not enough food or money to buy it (30 days) : No, no one in the household didLebanese</v>
      </c>
      <c r="K113" s="67">
        <v>4.52674897119342E-2</v>
      </c>
      <c r="L113" s="67">
        <v>8.4967320261437898E-2</v>
      </c>
      <c r="M113" s="67">
        <v>8.55263157894737E-2</v>
      </c>
      <c r="N113" s="67">
        <v>0.10312499999999999</v>
      </c>
      <c r="O113" s="67">
        <v>1.34228187919463E-2</v>
      </c>
      <c r="P113" s="67">
        <v>5.4298642533936597E-2</v>
      </c>
      <c r="Q113" s="67">
        <v>9.4339622641509399E-2</v>
      </c>
      <c r="R113" s="67">
        <v>8.5365853658536606E-2</v>
      </c>
      <c r="S113" s="67">
        <v>8.3769633507853394E-2</v>
      </c>
      <c r="T113" s="67">
        <v>5.7142857142857099E-2</v>
      </c>
      <c r="U113" s="67">
        <v>0.111888111888112</v>
      </c>
      <c r="V113" s="67">
        <v>8.0745341614906804E-2</v>
      </c>
      <c r="W113" s="67">
        <v>0.12738853503184699</v>
      </c>
      <c r="X113" s="67">
        <v>9.1397849462365593E-2</v>
      </c>
      <c r="Y113" s="67">
        <v>5.6994818652849701E-2</v>
      </c>
      <c r="Z113" s="67">
        <v>9.9337748344370896E-2</v>
      </c>
      <c r="AA113" s="67">
        <v>0.123595505617978</v>
      </c>
      <c r="AB113" s="67">
        <v>2.4038461538461502E-2</v>
      </c>
      <c r="AC113" s="67">
        <v>6.7073170731707293E-2</v>
      </c>
      <c r="AD113" s="67">
        <v>3.3112582781456998E-2</v>
      </c>
      <c r="AE113" s="67">
        <v>0.101449275362319</v>
      </c>
      <c r="AF113" s="67">
        <v>0.19620253164557</v>
      </c>
      <c r="AG113" s="67">
        <v>5.4054054054054099E-2</v>
      </c>
      <c r="AH113" s="67">
        <v>2.9126213592233E-2</v>
      </c>
    </row>
    <row r="114" spans="1:34" x14ac:dyDescent="0.35">
      <c r="A114" s="35" t="s">
        <v>67</v>
      </c>
      <c r="B114" s="35" t="s">
        <v>86</v>
      </c>
      <c r="C114" s="40"/>
      <c r="D114" s="40"/>
      <c r="E114" s="35" t="s">
        <v>10</v>
      </c>
      <c r="F114" s="40" t="s">
        <v>11</v>
      </c>
      <c r="G114" s="63" t="s">
        <v>254</v>
      </c>
      <c r="H114" s="58" t="s">
        <v>65</v>
      </c>
      <c r="I114" t="str">
        <f t="shared" si="5"/>
        <v>At least on member of the household reduced food expenditures because there was not enough food or money to buy it (30 days) : Yes</v>
      </c>
      <c r="J114" t="str">
        <f t="shared" si="4"/>
        <v>At least on member of the household reduced food expenditures because there was not enough food or money to buy it (30 days) : YesLebanese</v>
      </c>
      <c r="K114" s="67">
        <v>0.905349794238683</v>
      </c>
      <c r="L114" s="67">
        <v>0.82352941176470595</v>
      </c>
      <c r="M114" s="67">
        <v>0.80921052631578905</v>
      </c>
      <c r="N114" s="67">
        <v>0.86250000000000004</v>
      </c>
      <c r="O114" s="67">
        <v>0.94630872483221495</v>
      </c>
      <c r="P114" s="67">
        <v>0.92307692307692302</v>
      </c>
      <c r="Q114" s="67">
        <v>0.83018867924528295</v>
      </c>
      <c r="R114" s="67">
        <v>0.84756097560975596</v>
      </c>
      <c r="S114" s="67">
        <v>0.84816753926701605</v>
      </c>
      <c r="T114" s="67">
        <v>0.89285714285714302</v>
      </c>
      <c r="U114" s="67">
        <v>0.82517482517482499</v>
      </c>
      <c r="V114" s="67">
        <v>0.84472049689440998</v>
      </c>
      <c r="W114" s="67">
        <v>0.80254777070063699</v>
      </c>
      <c r="X114" s="67">
        <v>0.78494623655913998</v>
      </c>
      <c r="Y114" s="67">
        <v>0.88082901554404103</v>
      </c>
      <c r="Z114" s="67">
        <v>0.80132450331125804</v>
      </c>
      <c r="AA114" s="67">
        <v>0.75280898876404501</v>
      </c>
      <c r="AB114" s="67">
        <v>0.95673076923076905</v>
      </c>
      <c r="AC114" s="67">
        <v>0.89024390243902396</v>
      </c>
      <c r="AD114" s="67">
        <v>0.887417218543046</v>
      </c>
      <c r="AE114" s="67">
        <v>0.82971014492753603</v>
      </c>
      <c r="AF114" s="67">
        <v>0.537974683544304</v>
      </c>
      <c r="AG114" s="67">
        <v>0.855855855855856</v>
      </c>
      <c r="AH114" s="67">
        <v>0.89320388349514601</v>
      </c>
    </row>
    <row r="115" spans="1:34" x14ac:dyDescent="0.35">
      <c r="A115" s="35" t="s">
        <v>67</v>
      </c>
      <c r="B115" s="35" t="s">
        <v>86</v>
      </c>
      <c r="C115" s="40"/>
      <c r="D115" s="40"/>
      <c r="E115" s="35" t="s">
        <v>10</v>
      </c>
      <c r="F115" s="40" t="s">
        <v>11</v>
      </c>
      <c r="G115" s="63" t="s">
        <v>263</v>
      </c>
      <c r="H115" s="67" t="s">
        <v>7</v>
      </c>
      <c r="I115" t="str">
        <f t="shared" ref="I115:I139" si="6">CONCATENATE(G115,H115)</f>
        <v>At least on member of the household Bought food on credit and/or borrowed money to purchase food (30 days) : Decline to answer</v>
      </c>
      <c r="J115" t="str">
        <f t="shared" ref="J115:J139" si="7">CONCATENATE(G115,H115,F115)</f>
        <v>At least on member of the household Bought food on credit and/or borrowed money to purchase food (30 days) : Decline to answerLebanese</v>
      </c>
      <c r="K115" s="67">
        <v>4.11522633744856E-3</v>
      </c>
      <c r="L115" s="67"/>
      <c r="M115" s="67"/>
      <c r="N115" s="67">
        <v>6.2500000000000003E-3</v>
      </c>
      <c r="O115" s="67">
        <v>6.7114093959731499E-3</v>
      </c>
      <c r="P115" s="67"/>
      <c r="Q115" s="67"/>
      <c r="R115" s="67"/>
      <c r="S115" s="67">
        <v>1.5706806282722498E-2</v>
      </c>
      <c r="T115" s="67">
        <v>7.14285714285714E-3</v>
      </c>
      <c r="U115" s="67"/>
      <c r="V115" s="67">
        <v>6.2111801242236003E-3</v>
      </c>
      <c r="W115" s="67"/>
      <c r="X115" s="67"/>
      <c r="Y115" s="67"/>
      <c r="Z115" s="67">
        <v>6.6225165562913899E-3</v>
      </c>
      <c r="AA115" s="67"/>
      <c r="AB115" s="67"/>
      <c r="AC115" s="67"/>
      <c r="AD115" s="67">
        <v>6.6225165562913899E-3</v>
      </c>
      <c r="AE115" s="67">
        <v>3.6231884057971002E-3</v>
      </c>
      <c r="AF115" s="67"/>
      <c r="AG115" s="67"/>
      <c r="AH115" s="67"/>
    </row>
    <row r="116" spans="1:34" x14ac:dyDescent="0.35">
      <c r="A116" s="35" t="s">
        <v>67</v>
      </c>
      <c r="B116" s="35" t="s">
        <v>86</v>
      </c>
      <c r="C116" s="40"/>
      <c r="D116" s="40"/>
      <c r="E116" s="35" t="s">
        <v>10</v>
      </c>
      <c r="F116" s="40" t="s">
        <v>11</v>
      </c>
      <c r="G116" s="63" t="s">
        <v>263</v>
      </c>
      <c r="H116" s="67" t="s">
        <v>8</v>
      </c>
      <c r="I116" t="str">
        <f t="shared" si="6"/>
        <v>At least on member of the household Bought food on credit and/or borrowed money to purchase food (30 days) : Don't know</v>
      </c>
      <c r="J116" t="str">
        <f t="shared" si="7"/>
        <v>At least on member of the household Bought food on credit and/or borrowed money to purchase food (30 days) : Don't knowLebanese</v>
      </c>
      <c r="K116" s="67">
        <v>8.23045267489712E-3</v>
      </c>
      <c r="L116" s="67">
        <v>6.5359477124183E-3</v>
      </c>
      <c r="M116" s="67">
        <v>6.5789473684210497E-3</v>
      </c>
      <c r="N116" s="67"/>
      <c r="O116" s="67"/>
      <c r="P116" s="67">
        <v>4.5248868778280504E-3</v>
      </c>
      <c r="Q116" s="67">
        <v>6.2893081761006301E-3</v>
      </c>
      <c r="R116" s="67">
        <v>6.0975609756097598E-3</v>
      </c>
      <c r="S116" s="67">
        <v>1.04712041884817E-2</v>
      </c>
      <c r="U116" s="67">
        <v>6.9930069930069904E-3</v>
      </c>
      <c r="W116" s="67">
        <v>1.27388535031847E-2</v>
      </c>
      <c r="X116" s="67"/>
      <c r="Y116" s="67"/>
      <c r="Z116" s="67"/>
      <c r="AA116" s="67">
        <v>5.6179775280898901E-3</v>
      </c>
      <c r="AB116" s="67"/>
      <c r="AC116" s="67"/>
      <c r="AD116" s="67"/>
      <c r="AF116" s="67"/>
      <c r="AG116" s="67"/>
      <c r="AH116" s="67"/>
    </row>
    <row r="117" spans="1:34" x14ac:dyDescent="0.35">
      <c r="A117" s="35" t="s">
        <v>67</v>
      </c>
      <c r="B117" s="35" t="s">
        <v>86</v>
      </c>
      <c r="C117" s="40"/>
      <c r="D117" s="40"/>
      <c r="E117" s="35" t="s">
        <v>10</v>
      </c>
      <c r="F117" s="40" t="s">
        <v>11</v>
      </c>
      <c r="G117" s="63" t="s">
        <v>263</v>
      </c>
      <c r="H117" s="67" t="s">
        <v>66</v>
      </c>
      <c r="I117" t="str">
        <f t="shared" si="6"/>
        <v>At least on member of the household Bought food on credit and/or borrowed money to purchase food (30 days) : Not applicable</v>
      </c>
      <c r="J117" t="str">
        <f t="shared" si="7"/>
        <v>At least on member of the household Bought food on credit and/or borrowed money to purchase food (30 days) : Not applicableLebanese</v>
      </c>
      <c r="K117" s="67">
        <v>0.20164609053497901</v>
      </c>
      <c r="L117" s="67">
        <v>0.15032679738562099</v>
      </c>
      <c r="M117" s="67">
        <v>0.157894736842105</v>
      </c>
      <c r="N117" s="67">
        <v>0.1</v>
      </c>
      <c r="O117" s="67">
        <v>0.32885906040268498</v>
      </c>
      <c r="P117" s="67">
        <v>0.14932126696832601</v>
      </c>
      <c r="Q117" s="67">
        <v>0.20125786163522</v>
      </c>
      <c r="R117" s="67">
        <v>0.109756097560976</v>
      </c>
      <c r="S117" s="67">
        <v>0.20942408376963401</v>
      </c>
      <c r="T117" s="67">
        <v>0.14285714285714299</v>
      </c>
      <c r="U117" s="67">
        <v>0.15384615384615399</v>
      </c>
      <c r="V117" s="67">
        <v>0.14285714285714299</v>
      </c>
      <c r="W117" s="67">
        <v>0.29299363057324801</v>
      </c>
      <c r="X117" s="67">
        <v>0.15591397849462399</v>
      </c>
      <c r="Y117" s="67">
        <v>0.32124352331606199</v>
      </c>
      <c r="Z117" s="67">
        <v>0.205298013245033</v>
      </c>
      <c r="AA117" s="67">
        <v>0.185393258426966</v>
      </c>
      <c r="AB117" s="67">
        <v>0.36538461538461497</v>
      </c>
      <c r="AC117" s="67">
        <v>0.14024390243902399</v>
      </c>
      <c r="AD117" s="67">
        <v>0.211920529801325</v>
      </c>
      <c r="AE117" s="67">
        <v>0.14855072463768099</v>
      </c>
      <c r="AF117" s="67">
        <v>9.49367088607595E-2</v>
      </c>
      <c r="AG117" s="67">
        <v>0.18918918918918901</v>
      </c>
      <c r="AH117" s="67">
        <v>0.213592233009709</v>
      </c>
    </row>
    <row r="118" spans="1:34" x14ac:dyDescent="0.35">
      <c r="A118" s="35" t="s">
        <v>67</v>
      </c>
      <c r="B118" s="35" t="s">
        <v>86</v>
      </c>
      <c r="C118" s="40"/>
      <c r="D118" s="40"/>
      <c r="E118" s="35" t="s">
        <v>10</v>
      </c>
      <c r="F118" s="40" t="s">
        <v>11</v>
      </c>
      <c r="G118" s="63" t="s">
        <v>263</v>
      </c>
      <c r="H118" s="67" t="s">
        <v>253</v>
      </c>
      <c r="I118" t="str">
        <f t="shared" si="6"/>
        <v>At least on member of the household Bought food on credit and/or borrowed money to purchase food (30 days) : No, already did</v>
      </c>
      <c r="J118" t="str">
        <f t="shared" si="7"/>
        <v>At least on member of the household Bought food on credit and/or borrowed money to purchase food (30 days) : No, already didLebanese</v>
      </c>
      <c r="K118" s="67">
        <v>7.4074074074074098E-2</v>
      </c>
      <c r="L118" s="67">
        <v>6.5359477124182996E-2</v>
      </c>
      <c r="M118" s="67">
        <v>9.2105263157894704E-2</v>
      </c>
      <c r="N118" s="67">
        <v>5.6250000000000001E-2</v>
      </c>
      <c r="O118" s="67">
        <v>3.35570469798658E-2</v>
      </c>
      <c r="P118" s="67">
        <v>0.104072398190045</v>
      </c>
      <c r="Q118" s="67">
        <v>6.9182389937106903E-2</v>
      </c>
      <c r="R118" s="67">
        <v>0.134146341463415</v>
      </c>
      <c r="S118" s="67">
        <v>4.1884816753926697E-2</v>
      </c>
      <c r="T118" s="67">
        <v>8.5714285714285701E-2</v>
      </c>
      <c r="U118" s="67">
        <v>5.5944055944055902E-2</v>
      </c>
      <c r="V118" s="67">
        <v>6.8322981366459604E-2</v>
      </c>
      <c r="W118" s="67">
        <v>6.3694267515923594E-2</v>
      </c>
      <c r="X118" s="67">
        <v>0.10752688172043</v>
      </c>
      <c r="Y118" s="67">
        <v>1.55440414507772E-2</v>
      </c>
      <c r="Z118" s="67">
        <v>0.13245033112582799</v>
      </c>
      <c r="AA118" s="67">
        <v>5.0561797752809001E-2</v>
      </c>
      <c r="AB118" s="67">
        <v>9.6153846153846194E-3</v>
      </c>
      <c r="AC118" s="67">
        <v>0.12195121951219499</v>
      </c>
      <c r="AD118" s="67">
        <v>7.2847682119205295E-2</v>
      </c>
      <c r="AE118" s="67">
        <v>5.4347826086956499E-2</v>
      </c>
      <c r="AF118" s="67">
        <v>0.208860759493671</v>
      </c>
      <c r="AG118" s="67">
        <v>9.90990990990991E-2</v>
      </c>
      <c r="AH118" s="67">
        <v>0.13592233009708701</v>
      </c>
    </row>
    <row r="119" spans="1:34" x14ac:dyDescent="0.35">
      <c r="A119" s="35" t="s">
        <v>67</v>
      </c>
      <c r="B119" s="35" t="s">
        <v>86</v>
      </c>
      <c r="C119" s="40"/>
      <c r="D119" s="40"/>
      <c r="E119" s="35" t="s">
        <v>10</v>
      </c>
      <c r="F119" s="40" t="s">
        <v>11</v>
      </c>
      <c r="G119" s="63" t="s">
        <v>263</v>
      </c>
      <c r="H119" s="67" t="s">
        <v>255</v>
      </c>
      <c r="I119" t="str">
        <f t="shared" si="6"/>
        <v>At least on member of the household Bought food on credit and/or borrowed money to purchase food (30 days) : No, no one in the household did</v>
      </c>
      <c r="J119" t="str">
        <f t="shared" si="7"/>
        <v>At least on member of the household Bought food on credit and/or borrowed money to purchase food (30 days) : No, no one in the household didLebanese</v>
      </c>
      <c r="K119" s="67">
        <v>0.390946502057613</v>
      </c>
      <c r="L119" s="67">
        <v>0.56862745098039202</v>
      </c>
      <c r="M119" s="67">
        <v>0.18421052631578899</v>
      </c>
      <c r="N119" s="67">
        <v>0.53437500000000004</v>
      </c>
      <c r="O119" s="67">
        <v>0.36241610738254998</v>
      </c>
      <c r="P119" s="67">
        <v>0.20814479638009001</v>
      </c>
      <c r="Q119" s="67">
        <v>0.36477987421383701</v>
      </c>
      <c r="R119" s="67">
        <v>0.542682926829268</v>
      </c>
      <c r="S119" s="67">
        <v>0.44502617801047101</v>
      </c>
      <c r="T119" s="67">
        <v>0.3</v>
      </c>
      <c r="U119" s="67">
        <v>0.38461538461538503</v>
      </c>
      <c r="V119" s="67">
        <v>0.31677018633540399</v>
      </c>
      <c r="W119" s="67">
        <v>0.388535031847134</v>
      </c>
      <c r="X119" s="67">
        <v>0.34946236559139798</v>
      </c>
      <c r="Y119" s="67">
        <v>0.19689119170984501</v>
      </c>
      <c r="Z119" s="67">
        <v>0.34437086092715202</v>
      </c>
      <c r="AA119" s="67">
        <v>0.449438202247191</v>
      </c>
      <c r="AB119" s="67">
        <v>0.43269230769230799</v>
      </c>
      <c r="AC119" s="67">
        <v>0.43292682926829301</v>
      </c>
      <c r="AD119" s="67">
        <v>0.38410596026490101</v>
      </c>
      <c r="AE119" s="67">
        <v>0.52536231884058004</v>
      </c>
      <c r="AF119" s="67">
        <v>0.537974683544304</v>
      </c>
      <c r="AG119" s="67">
        <v>0.21621621621621601</v>
      </c>
      <c r="AH119" s="67">
        <v>0.26213592233009703</v>
      </c>
    </row>
    <row r="120" spans="1:34" x14ac:dyDescent="0.35">
      <c r="A120" s="35" t="s">
        <v>67</v>
      </c>
      <c r="B120" s="35" t="s">
        <v>86</v>
      </c>
      <c r="C120" s="40"/>
      <c r="D120" s="40"/>
      <c r="E120" s="35" t="s">
        <v>10</v>
      </c>
      <c r="F120" s="40" t="s">
        <v>11</v>
      </c>
      <c r="G120" s="63" t="s">
        <v>263</v>
      </c>
      <c r="H120" s="58" t="s">
        <v>65</v>
      </c>
      <c r="I120" t="str">
        <f t="shared" si="6"/>
        <v>At least on member of the household Bought food on credit and/or borrowed money to purchase food (30 days) : Yes</v>
      </c>
      <c r="J120" t="str">
        <f t="shared" si="7"/>
        <v>At least on member of the household Bought food on credit and/or borrowed money to purchase food (30 days) : YesLebanese</v>
      </c>
      <c r="K120" s="67">
        <v>0.32098765432098803</v>
      </c>
      <c r="L120" s="67">
        <v>0.20915032679738599</v>
      </c>
      <c r="M120" s="67">
        <v>0.55921052631578905</v>
      </c>
      <c r="N120" s="67">
        <v>0.30312499999999998</v>
      </c>
      <c r="O120" s="67">
        <v>0.26845637583892601</v>
      </c>
      <c r="P120" s="67">
        <v>0.53393665158370995</v>
      </c>
      <c r="Q120" s="67">
        <v>0.35849056603773599</v>
      </c>
      <c r="R120" s="67">
        <v>0.207317073170732</v>
      </c>
      <c r="S120" s="67">
        <v>0.27748691099476402</v>
      </c>
      <c r="T120" s="67">
        <v>0.46428571428571402</v>
      </c>
      <c r="U120" s="67">
        <v>0.39860139860139898</v>
      </c>
      <c r="V120" s="67">
        <v>0.46583850931677001</v>
      </c>
      <c r="W120" s="67">
        <v>0.24203821656051</v>
      </c>
      <c r="X120" s="67">
        <v>0.38709677419354799</v>
      </c>
      <c r="Y120" s="67">
        <v>0.466321243523316</v>
      </c>
      <c r="Z120" s="67">
        <v>0.31125827814569501</v>
      </c>
      <c r="AA120" s="67">
        <v>0.30898876404494402</v>
      </c>
      <c r="AB120" s="67">
        <v>0.19230769230769201</v>
      </c>
      <c r="AC120" s="67">
        <v>0.30487804878048802</v>
      </c>
      <c r="AD120" s="67">
        <v>0.32450331125827803</v>
      </c>
      <c r="AE120" s="67">
        <v>0.26811594202898598</v>
      </c>
      <c r="AF120" s="67">
        <v>0.158227848101266</v>
      </c>
      <c r="AG120" s="67">
        <v>0.49549549549549499</v>
      </c>
      <c r="AH120" s="67">
        <v>0.38834951456310701</v>
      </c>
    </row>
    <row r="121" spans="1:34" x14ac:dyDescent="0.35">
      <c r="A121" s="35" t="s">
        <v>67</v>
      </c>
      <c r="B121" s="35" t="s">
        <v>86</v>
      </c>
      <c r="C121" s="40"/>
      <c r="D121" s="40"/>
      <c r="E121" s="35" t="s">
        <v>10</v>
      </c>
      <c r="F121" s="40" t="s">
        <v>11</v>
      </c>
      <c r="G121" s="63" t="s">
        <v>270</v>
      </c>
      <c r="H121" s="67" t="s">
        <v>7</v>
      </c>
      <c r="I121" t="str">
        <f t="shared" si="6"/>
        <v>At least on member of the household Spent some or all of the household savings (30 days) : Decline to answer</v>
      </c>
      <c r="J121" t="str">
        <f t="shared" si="7"/>
        <v>At least on member of the household Spent some or all of the household savings (30 days) : Decline to answerLebanese</v>
      </c>
      <c r="K121" s="67"/>
      <c r="L121" s="67"/>
      <c r="M121" s="67"/>
      <c r="N121" s="67">
        <v>6.2500000000000003E-3</v>
      </c>
      <c r="O121" s="67">
        <v>6.7114093959731499E-3</v>
      </c>
      <c r="P121" s="67">
        <v>4.5248868778280504E-3</v>
      </c>
      <c r="Q121" s="67"/>
      <c r="R121" s="67"/>
      <c r="S121" s="67">
        <v>1.04712041884817E-2</v>
      </c>
      <c r="T121" s="67"/>
      <c r="U121" s="67"/>
      <c r="V121" s="67">
        <v>6.2111801242236003E-3</v>
      </c>
      <c r="W121" s="67"/>
      <c r="X121" s="67"/>
      <c r="Y121" s="67"/>
      <c r="Z121" s="67">
        <v>6.6225165562913899E-3</v>
      </c>
      <c r="AA121" s="67"/>
      <c r="AB121" s="67"/>
      <c r="AC121" s="67">
        <v>6.0975609756097598E-3</v>
      </c>
      <c r="AD121" s="67"/>
      <c r="AE121" s="67">
        <v>3.6231884057971002E-3</v>
      </c>
      <c r="AF121" s="67"/>
      <c r="AG121" s="67">
        <v>9.0090090090090107E-3</v>
      </c>
      <c r="AH121" s="67"/>
    </row>
    <row r="122" spans="1:34" x14ac:dyDescent="0.35">
      <c r="A122" s="35" t="s">
        <v>67</v>
      </c>
      <c r="B122" s="35" t="s">
        <v>86</v>
      </c>
      <c r="C122" s="40"/>
      <c r="D122" s="40"/>
      <c r="E122" s="35" t="s">
        <v>10</v>
      </c>
      <c r="F122" s="40" t="s">
        <v>11</v>
      </c>
      <c r="G122" s="63" t="s">
        <v>270</v>
      </c>
      <c r="H122" s="67" t="s">
        <v>8</v>
      </c>
      <c r="I122" t="str">
        <f t="shared" si="6"/>
        <v>At least on member of the household Spent some or all of the household savings (30 days) : Don't know</v>
      </c>
      <c r="J122" t="str">
        <f t="shared" si="7"/>
        <v>At least on member of the household Spent some or all of the household savings (30 days) : Don't knowLebanese</v>
      </c>
      <c r="K122" s="67">
        <v>4.11522633744856E-3</v>
      </c>
      <c r="L122" s="67">
        <v>6.5359477124183E-3</v>
      </c>
      <c r="M122" s="67"/>
      <c r="N122" s="67">
        <v>3.1250000000000002E-3</v>
      </c>
      <c r="O122" s="67">
        <v>6.7114093959731499E-3</v>
      </c>
      <c r="P122" s="67">
        <v>1.8099547511312201E-2</v>
      </c>
      <c r="Q122" s="67">
        <v>6.2893081761006301E-3</v>
      </c>
      <c r="R122" s="67">
        <v>6.0975609756097598E-3</v>
      </c>
      <c r="S122" s="67">
        <v>1.04712041884817E-2</v>
      </c>
      <c r="T122" s="67"/>
      <c r="U122" s="67"/>
      <c r="V122" s="67"/>
      <c r="W122" s="67"/>
      <c r="X122" s="67"/>
      <c r="Y122" s="67">
        <v>5.1813471502590702E-3</v>
      </c>
      <c r="Z122" s="67"/>
      <c r="AA122" s="67">
        <v>5.6179775280898901E-3</v>
      </c>
      <c r="AB122" s="67"/>
      <c r="AD122" s="67"/>
      <c r="AE122" s="67">
        <v>3.6231884057971002E-3</v>
      </c>
      <c r="AF122" s="67"/>
      <c r="AG122" s="67"/>
      <c r="AH122" s="67"/>
    </row>
    <row r="123" spans="1:34" x14ac:dyDescent="0.35">
      <c r="A123" s="35" t="s">
        <v>67</v>
      </c>
      <c r="B123" s="35" t="s">
        <v>86</v>
      </c>
      <c r="C123" s="40"/>
      <c r="D123" s="35"/>
      <c r="E123" s="35" t="s">
        <v>10</v>
      </c>
      <c r="F123" s="40" t="s">
        <v>11</v>
      </c>
      <c r="G123" s="63" t="s">
        <v>270</v>
      </c>
      <c r="H123" s="67" t="s">
        <v>66</v>
      </c>
      <c r="I123" t="str">
        <f t="shared" si="6"/>
        <v>At least on member of the household Spent some or all of the household savings (30 days) : Not applicable</v>
      </c>
      <c r="J123" t="str">
        <f t="shared" si="7"/>
        <v>At least on member of the household Spent some or all of the household savings (30 days) : Not applicableLebanese</v>
      </c>
      <c r="K123" s="67">
        <v>0.242798353909465</v>
      </c>
      <c r="L123" s="67">
        <v>0.20915032679738599</v>
      </c>
      <c r="M123" s="67">
        <v>0.21052631578947401</v>
      </c>
      <c r="N123" s="67">
        <v>0.1875</v>
      </c>
      <c r="O123" s="67">
        <v>0.322147651006711</v>
      </c>
      <c r="P123" s="67">
        <v>0.29411764705882298</v>
      </c>
      <c r="Q123" s="67">
        <v>0.276729559748428</v>
      </c>
      <c r="R123" s="67">
        <v>0.12804878048780499</v>
      </c>
      <c r="S123" s="67">
        <v>0.146596858638743</v>
      </c>
      <c r="T123" s="67">
        <v>0.214285714285714</v>
      </c>
      <c r="U123" s="67">
        <v>0.37062937062937101</v>
      </c>
      <c r="V123" s="67">
        <v>0.21118012422360199</v>
      </c>
      <c r="W123" s="67">
        <v>0.22929936305732501</v>
      </c>
      <c r="X123" s="67">
        <v>0.26344086021505397</v>
      </c>
      <c r="Y123" s="67">
        <v>0.37823834196891198</v>
      </c>
      <c r="Z123" s="67">
        <v>0.31788079470198699</v>
      </c>
      <c r="AA123" s="67">
        <v>0.224719101123595</v>
      </c>
      <c r="AB123" s="67">
        <v>0.27884615384615402</v>
      </c>
      <c r="AC123" s="67">
        <v>0.25</v>
      </c>
      <c r="AD123" s="67">
        <v>0.27152317880794702</v>
      </c>
      <c r="AE123" s="67">
        <v>0.25</v>
      </c>
      <c r="AF123" s="67">
        <v>0.120253164556962</v>
      </c>
      <c r="AG123" s="67">
        <v>0.21621621621621601</v>
      </c>
      <c r="AH123" s="67">
        <v>0.25242718446601897</v>
      </c>
    </row>
    <row r="124" spans="1:34" x14ac:dyDescent="0.35">
      <c r="A124" s="35" t="s">
        <v>67</v>
      </c>
      <c r="B124" s="35" t="s">
        <v>86</v>
      </c>
      <c r="C124" s="40"/>
      <c r="D124" s="35"/>
      <c r="E124" s="35" t="s">
        <v>10</v>
      </c>
      <c r="F124" s="40" t="s">
        <v>11</v>
      </c>
      <c r="G124" s="63" t="s">
        <v>270</v>
      </c>
      <c r="H124" s="67" t="s">
        <v>253</v>
      </c>
      <c r="I124" t="str">
        <f t="shared" si="6"/>
        <v>At least on member of the household Spent some or all of the household savings (30 days) : No, already did</v>
      </c>
      <c r="J124" t="str">
        <f t="shared" si="7"/>
        <v>At least on member of the household Spent some or all of the household savings (30 days) : No, already didLebanese</v>
      </c>
      <c r="K124" s="67">
        <v>5.7613168724279802E-2</v>
      </c>
      <c r="L124" s="67">
        <v>9.8039215686274495E-2</v>
      </c>
      <c r="M124" s="67">
        <v>0.11184210526315801</v>
      </c>
      <c r="N124" s="67">
        <v>9.375E-2</v>
      </c>
      <c r="O124" s="67">
        <v>3.35570469798658E-2</v>
      </c>
      <c r="P124" s="67">
        <v>4.9773755656108601E-2</v>
      </c>
      <c r="Q124" s="67">
        <v>0.106918238993711</v>
      </c>
      <c r="R124" s="67">
        <v>0.134146341463415</v>
      </c>
      <c r="S124" s="67">
        <v>8.3769633507853394E-2</v>
      </c>
      <c r="T124" s="67">
        <v>7.1428571428571397E-2</v>
      </c>
      <c r="U124" s="67">
        <v>2.7972027972028E-2</v>
      </c>
      <c r="V124" s="67">
        <v>9.3167701863354005E-2</v>
      </c>
      <c r="W124" s="67">
        <v>0.14012738853503201</v>
      </c>
      <c r="X124" s="67">
        <v>0.10752688172043</v>
      </c>
      <c r="Y124" s="67">
        <v>5.1813471502590702E-3</v>
      </c>
      <c r="Z124" s="67">
        <v>0.105960264900662</v>
      </c>
      <c r="AA124" s="67">
        <v>0.101123595505618</v>
      </c>
      <c r="AB124" s="67">
        <v>6.25E-2</v>
      </c>
      <c r="AC124" s="67">
        <v>0.103658536585366</v>
      </c>
      <c r="AD124" s="67">
        <v>8.6092715231788103E-2</v>
      </c>
      <c r="AE124" s="67">
        <v>9.4202898550724598E-2</v>
      </c>
      <c r="AF124" s="67">
        <v>0.291139240506329</v>
      </c>
      <c r="AG124" s="67">
        <v>7.2072072072072099E-2</v>
      </c>
      <c r="AH124" s="67">
        <v>0.12621359223301001</v>
      </c>
    </row>
    <row r="125" spans="1:34" x14ac:dyDescent="0.35">
      <c r="A125" s="35" t="s">
        <v>67</v>
      </c>
      <c r="B125" s="35" t="s">
        <v>86</v>
      </c>
      <c r="C125" s="40"/>
      <c r="D125" s="35"/>
      <c r="E125" s="35" t="s">
        <v>10</v>
      </c>
      <c r="F125" s="40" t="s">
        <v>11</v>
      </c>
      <c r="G125" s="63" t="s">
        <v>270</v>
      </c>
      <c r="H125" s="67" t="s">
        <v>255</v>
      </c>
      <c r="I125" t="str">
        <f t="shared" si="6"/>
        <v>At least on member of the household Spent some or all of the household savings (30 days) : No, no one in the household did</v>
      </c>
      <c r="J125" t="str">
        <f t="shared" si="7"/>
        <v>At least on member of the household Spent some or all of the household savings (30 days) : No, no one in the household didLebanese</v>
      </c>
      <c r="K125" s="67">
        <v>0.18518518518518501</v>
      </c>
      <c r="L125" s="67">
        <v>0.27450980392156898</v>
      </c>
      <c r="M125" s="67">
        <v>7.2368421052631596E-2</v>
      </c>
      <c r="N125" s="67">
        <v>0.29375000000000001</v>
      </c>
      <c r="O125" s="67">
        <v>0.100671140939597</v>
      </c>
      <c r="P125" s="67">
        <v>6.7873303167420795E-2</v>
      </c>
      <c r="Q125" s="67">
        <v>0.22012578616352199</v>
      </c>
      <c r="R125" s="67">
        <v>0.237804878048781</v>
      </c>
      <c r="S125" s="67">
        <v>0.26178010471204199</v>
      </c>
      <c r="T125" s="67">
        <v>0.14285714285714299</v>
      </c>
      <c r="U125" s="67">
        <v>0.18181818181818199</v>
      </c>
      <c r="V125" s="67">
        <v>0.20496894409937899</v>
      </c>
      <c r="W125" s="67">
        <v>0.22929936305732501</v>
      </c>
      <c r="X125" s="67">
        <v>0.220430107526882</v>
      </c>
      <c r="Y125" s="67">
        <v>6.7357512953367907E-2</v>
      </c>
      <c r="Z125" s="67">
        <v>0.158940397350993</v>
      </c>
      <c r="AA125" s="67">
        <v>0.33146067415730301</v>
      </c>
      <c r="AB125" s="67">
        <v>0.23557692307692299</v>
      </c>
      <c r="AC125" s="67">
        <v>0.18292682926829301</v>
      </c>
      <c r="AD125" s="67">
        <v>0.19205298013245001</v>
      </c>
      <c r="AE125" s="67">
        <v>0.34782608695652201</v>
      </c>
      <c r="AF125" s="67">
        <v>0.360759493670886</v>
      </c>
      <c r="AG125" s="67">
        <v>0.18918918918918901</v>
      </c>
      <c r="AH125" s="67">
        <v>9.7087378640776698E-2</v>
      </c>
    </row>
    <row r="126" spans="1:34" x14ac:dyDescent="0.35">
      <c r="A126" s="35" t="s">
        <v>67</v>
      </c>
      <c r="B126" s="35" t="s">
        <v>86</v>
      </c>
      <c r="C126" s="40"/>
      <c r="D126" s="35"/>
      <c r="E126" s="35" t="s">
        <v>10</v>
      </c>
      <c r="F126" s="40" t="s">
        <v>11</v>
      </c>
      <c r="G126" s="63" t="s">
        <v>270</v>
      </c>
      <c r="H126" s="58" t="s">
        <v>65</v>
      </c>
      <c r="I126" t="str">
        <f t="shared" si="6"/>
        <v>At least on member of the household Spent some or all of the household savings (30 days) : Yes</v>
      </c>
      <c r="J126" t="str">
        <f t="shared" si="7"/>
        <v>At least on member of the household Spent some or all of the household savings (30 days) : YesLebanese</v>
      </c>
      <c r="K126" s="67">
        <v>0.51028806584362096</v>
      </c>
      <c r="L126" s="67">
        <v>0.41176470588235298</v>
      </c>
      <c r="M126" s="67">
        <v>0.60526315789473695</v>
      </c>
      <c r="N126" s="67">
        <v>0.41562500000000002</v>
      </c>
      <c r="O126" s="67">
        <v>0.53020134228187898</v>
      </c>
      <c r="P126" s="67">
        <v>0.565610859728507</v>
      </c>
      <c r="Q126" s="67">
        <v>0.38993710691823902</v>
      </c>
      <c r="R126" s="67">
        <v>0.49390243902439002</v>
      </c>
      <c r="S126" s="67">
        <v>0.48691099476439798</v>
      </c>
      <c r="T126" s="67">
        <v>0.57142857142857095</v>
      </c>
      <c r="U126" s="67">
        <v>0.41958041958042003</v>
      </c>
      <c r="V126" s="67">
        <v>0.48447204968944102</v>
      </c>
      <c r="W126" s="67">
        <v>0.40127388535031799</v>
      </c>
      <c r="X126" s="67">
        <v>0.40860215053763399</v>
      </c>
      <c r="Y126" s="67">
        <v>0.54404145077720201</v>
      </c>
      <c r="Z126" s="67">
        <v>0.41059602649006599</v>
      </c>
      <c r="AA126" s="67">
        <v>0.33707865168539303</v>
      </c>
      <c r="AB126" s="67">
        <v>0.42307692307692302</v>
      </c>
      <c r="AC126" s="67">
        <v>0.457317073170732</v>
      </c>
      <c r="AD126" s="67">
        <v>0.45033112582781498</v>
      </c>
      <c r="AE126" s="67">
        <v>0.30072463768115898</v>
      </c>
      <c r="AF126" s="67">
        <v>0.227848101265823</v>
      </c>
      <c r="AG126" s="67">
        <v>0.51351351351351304</v>
      </c>
      <c r="AH126" s="67">
        <v>0.52427184466019405</v>
      </c>
    </row>
    <row r="127" spans="1:34" x14ac:dyDescent="0.35">
      <c r="A127" s="35" t="s">
        <v>67</v>
      </c>
      <c r="B127" s="35" t="s">
        <v>86</v>
      </c>
      <c r="C127" s="40"/>
      <c r="D127" s="35"/>
      <c r="E127" s="35" t="s">
        <v>10</v>
      </c>
      <c r="F127" s="40" t="s">
        <v>11</v>
      </c>
      <c r="G127" s="63" t="s">
        <v>277</v>
      </c>
      <c r="H127" s="67" t="s">
        <v>7</v>
      </c>
      <c r="I127" t="str">
        <f t="shared" si="6"/>
        <v>At least on member of the household Sold productive assets and/or means of transport (30 days) : Decline to answer</v>
      </c>
      <c r="J127" t="str">
        <f t="shared" si="7"/>
        <v>At least on member of the household Sold productive assets and/or means of transport (30 days) : Decline to answerLebanese</v>
      </c>
      <c r="K127" s="67"/>
      <c r="L127" s="67"/>
      <c r="M127" s="67"/>
      <c r="N127" s="67">
        <v>3.1250000000000002E-3</v>
      </c>
      <c r="O127" s="67">
        <v>6.7114093959731499E-3</v>
      </c>
      <c r="P127" s="67">
        <v>4.5248868778280504E-3</v>
      </c>
      <c r="Q127" s="67"/>
      <c r="R127" s="67">
        <v>6.0975609756097598E-3</v>
      </c>
      <c r="S127" s="67">
        <v>3.6649214659685903E-2</v>
      </c>
      <c r="T127" s="67"/>
      <c r="U127" s="67"/>
      <c r="V127" s="67">
        <v>6.2111801242236003E-3</v>
      </c>
      <c r="W127" s="67"/>
      <c r="X127" s="67"/>
      <c r="Y127" s="67"/>
      <c r="Z127" s="67">
        <v>6.6225165562913899E-3</v>
      </c>
      <c r="AA127" s="67"/>
      <c r="AB127" s="67"/>
      <c r="AC127" s="67"/>
      <c r="AD127" s="67">
        <v>6.6225165562913899E-3</v>
      </c>
      <c r="AE127" s="67">
        <v>3.6231884057971002E-3</v>
      </c>
      <c r="AF127" s="67"/>
      <c r="AG127" s="67"/>
      <c r="AH127" s="67"/>
    </row>
    <row r="128" spans="1:34" x14ac:dyDescent="0.35">
      <c r="A128" s="35" t="s">
        <v>67</v>
      </c>
      <c r="B128" s="35" t="s">
        <v>86</v>
      </c>
      <c r="C128" s="40"/>
      <c r="D128" s="35"/>
      <c r="E128" s="35" t="s">
        <v>10</v>
      </c>
      <c r="F128" s="40" t="s">
        <v>11</v>
      </c>
      <c r="G128" s="63" t="s">
        <v>277</v>
      </c>
      <c r="H128" s="67" t="s">
        <v>8</v>
      </c>
      <c r="I128" t="str">
        <f t="shared" si="6"/>
        <v>At least on member of the household Sold productive assets and/or means of transport (30 days) : Don't know</v>
      </c>
      <c r="J128" t="str">
        <f t="shared" si="7"/>
        <v>At least on member of the household Sold productive assets and/or means of transport (30 days) : Don't knowLebanese</v>
      </c>
      <c r="K128" s="67">
        <v>4.11522633744856E-3</v>
      </c>
      <c r="L128" s="67">
        <v>1.30718954248366E-2</v>
      </c>
      <c r="M128" s="67"/>
      <c r="N128" s="67">
        <v>3.1250000000000002E-3</v>
      </c>
      <c r="O128" s="67"/>
      <c r="P128" s="67">
        <v>1.8099547511312201E-2</v>
      </c>
      <c r="Q128" s="67"/>
      <c r="R128" s="67"/>
      <c r="S128" s="67">
        <v>5.2356020942408397E-3</v>
      </c>
      <c r="T128" s="67"/>
      <c r="U128" s="67"/>
      <c r="V128" s="67">
        <v>6.2111801242236003E-3</v>
      </c>
      <c r="W128" s="67"/>
      <c r="X128" s="67"/>
      <c r="Y128" s="67"/>
      <c r="Z128" s="67"/>
      <c r="AA128" s="67">
        <v>5.6179775280898901E-3</v>
      </c>
      <c r="AB128" s="67"/>
      <c r="AC128" s="67"/>
      <c r="AE128" s="67"/>
      <c r="AF128" s="67"/>
      <c r="AG128" s="67"/>
      <c r="AH128" s="67"/>
    </row>
    <row r="129" spans="1:34" x14ac:dyDescent="0.35">
      <c r="A129" s="35" t="s">
        <v>67</v>
      </c>
      <c r="B129" s="35" t="s">
        <v>86</v>
      </c>
      <c r="C129" s="40"/>
      <c r="D129" s="35"/>
      <c r="E129" s="35" t="s">
        <v>10</v>
      </c>
      <c r="F129" s="40" t="s">
        <v>11</v>
      </c>
      <c r="G129" s="63" t="s">
        <v>277</v>
      </c>
      <c r="H129" s="67" t="s">
        <v>66</v>
      </c>
      <c r="I129" t="str">
        <f t="shared" si="6"/>
        <v>At least on member of the household Sold productive assets and/or means of transport (30 days) : Not applicable</v>
      </c>
      <c r="J129" t="str">
        <f t="shared" si="7"/>
        <v>At least on member of the household Sold productive assets and/or means of transport (30 days) : Not applicableLebanese</v>
      </c>
      <c r="K129" s="67">
        <v>0.27572016460905402</v>
      </c>
      <c r="L129" s="67">
        <v>0.24836601307189499</v>
      </c>
      <c r="M129" s="67">
        <v>0.28289473684210498</v>
      </c>
      <c r="N129" s="67">
        <v>0.1875</v>
      </c>
      <c r="O129" s="67">
        <v>0.42953020134228198</v>
      </c>
      <c r="P129" s="67">
        <v>0.31221719457013603</v>
      </c>
      <c r="Q129" s="67">
        <v>0.31446540880503099</v>
      </c>
      <c r="R129" s="67">
        <v>0.115853658536585</v>
      </c>
      <c r="S129" s="67">
        <v>0.25130890052355997</v>
      </c>
      <c r="T129" s="67">
        <v>0.192857142857143</v>
      </c>
      <c r="U129" s="67">
        <v>0.32867132867132898</v>
      </c>
      <c r="V129" s="67">
        <v>0.21118012422360199</v>
      </c>
      <c r="W129" s="67">
        <v>0.40764331210191102</v>
      </c>
      <c r="X129" s="67">
        <v>0.247311827956989</v>
      </c>
      <c r="Y129" s="67">
        <v>0.466321243523316</v>
      </c>
      <c r="Z129" s="67">
        <v>0.26490066225165598</v>
      </c>
      <c r="AA129" s="67">
        <v>0.28089887640449401</v>
      </c>
      <c r="AB129" s="67">
        <v>0.456730769230769</v>
      </c>
      <c r="AC129" s="67">
        <v>0.219512195121951</v>
      </c>
      <c r="AD129" s="67">
        <v>0.29801324503311299</v>
      </c>
      <c r="AE129" s="67">
        <v>0.26811594202898598</v>
      </c>
      <c r="AF129" s="67">
        <v>0.132911392405063</v>
      </c>
      <c r="AG129" s="67">
        <v>0.25225225225225201</v>
      </c>
      <c r="AH129" s="67">
        <v>0.29126213592233002</v>
      </c>
    </row>
    <row r="130" spans="1:34" x14ac:dyDescent="0.35">
      <c r="A130" s="35" t="s">
        <v>67</v>
      </c>
      <c r="B130" s="35" t="s">
        <v>86</v>
      </c>
      <c r="C130" s="40"/>
      <c r="D130" s="35"/>
      <c r="E130" s="35" t="s">
        <v>10</v>
      </c>
      <c r="F130" s="40" t="s">
        <v>11</v>
      </c>
      <c r="G130" s="63" t="s">
        <v>277</v>
      </c>
      <c r="H130" s="67" t="s">
        <v>253</v>
      </c>
      <c r="I130" t="str">
        <f t="shared" si="6"/>
        <v>At least on member of the household Sold productive assets and/or means of transport (30 days) : No, already did</v>
      </c>
      <c r="J130" t="str">
        <f t="shared" si="7"/>
        <v>At least on member of the household Sold productive assets and/or means of transport (30 days) : No, already didLebanese</v>
      </c>
      <c r="K130" s="67">
        <v>0.10699588477366299</v>
      </c>
      <c r="L130" s="67">
        <v>0.10457516339869299</v>
      </c>
      <c r="M130" s="67">
        <v>0.13157894736842099</v>
      </c>
      <c r="N130" s="67">
        <v>9.6875000000000003E-2</v>
      </c>
      <c r="O130" s="67">
        <v>4.0268456375838903E-2</v>
      </c>
      <c r="P130" s="67">
        <v>5.8823529411764698E-2</v>
      </c>
      <c r="Q130" s="67">
        <v>0.106918238993711</v>
      </c>
      <c r="R130" s="67">
        <v>0.15243902439024401</v>
      </c>
      <c r="S130" s="67">
        <v>7.8534031413612607E-2</v>
      </c>
      <c r="T130" s="67">
        <v>7.1428571428571397E-2</v>
      </c>
      <c r="U130" s="67">
        <v>4.1958041958042001E-2</v>
      </c>
      <c r="V130" s="67">
        <v>5.5900621118012403E-2</v>
      </c>
      <c r="W130" s="67">
        <v>3.1847133757961797E-2</v>
      </c>
      <c r="X130" s="67">
        <v>0.10752688172043</v>
      </c>
      <c r="Y130" s="67">
        <v>1.03626943005181E-2</v>
      </c>
      <c r="Z130" s="67">
        <v>0.17218543046357601</v>
      </c>
      <c r="AA130" s="67">
        <v>0.112359550561798</v>
      </c>
      <c r="AB130" s="67">
        <v>1.9230769230769201E-2</v>
      </c>
      <c r="AC130" s="67">
        <v>0.12804878048780499</v>
      </c>
      <c r="AD130" s="67">
        <v>0.12582781456953601</v>
      </c>
      <c r="AE130" s="67">
        <v>6.88405797101449E-2</v>
      </c>
      <c r="AF130" s="67">
        <v>0.227848101265823</v>
      </c>
      <c r="AG130" s="67">
        <v>0.144144144144144</v>
      </c>
      <c r="AH130" s="67">
        <v>0.16504854368932001</v>
      </c>
    </row>
    <row r="131" spans="1:34" x14ac:dyDescent="0.35">
      <c r="A131" s="35" t="s">
        <v>67</v>
      </c>
      <c r="B131" s="35" t="s">
        <v>86</v>
      </c>
      <c r="C131" s="40"/>
      <c r="D131" s="35"/>
      <c r="E131" s="35" t="s">
        <v>10</v>
      </c>
      <c r="F131" s="40" t="s">
        <v>11</v>
      </c>
      <c r="G131" s="63" t="s">
        <v>277</v>
      </c>
      <c r="H131" s="67" t="s">
        <v>255</v>
      </c>
      <c r="I131" t="str">
        <f t="shared" si="6"/>
        <v>At least on member of the household Sold productive assets and/or means of transport (30 days) : No, no one in the household did</v>
      </c>
      <c r="J131" t="str">
        <f t="shared" si="7"/>
        <v>At least on member of the household Sold productive assets and/or means of transport (30 days) : No, no one in the household didLebanese</v>
      </c>
      <c r="K131" s="67">
        <v>0.35390946502057602</v>
      </c>
      <c r="L131" s="67">
        <v>0.49019607843137297</v>
      </c>
      <c r="M131" s="67">
        <v>0.25657894736842102</v>
      </c>
      <c r="N131" s="67">
        <v>0.49687500000000001</v>
      </c>
      <c r="O131" s="67">
        <v>0.28187919463087202</v>
      </c>
      <c r="P131" s="67">
        <v>0.21266968325791899</v>
      </c>
      <c r="Q131" s="67">
        <v>0.37106918238993702</v>
      </c>
      <c r="R131" s="67">
        <v>0.48780487804877998</v>
      </c>
      <c r="S131" s="67">
        <v>0.471204188481675</v>
      </c>
      <c r="T131" s="67">
        <v>0.34285714285714303</v>
      </c>
      <c r="U131" s="67">
        <v>0.41958041958042003</v>
      </c>
      <c r="V131" s="67">
        <v>0.36645962732919302</v>
      </c>
      <c r="W131" s="67">
        <v>0.37579617834394902</v>
      </c>
      <c r="X131" s="67">
        <v>0.36021505376344098</v>
      </c>
      <c r="Y131" s="67">
        <v>0.176165803108808</v>
      </c>
      <c r="Z131" s="67">
        <v>0.32450331125827803</v>
      </c>
      <c r="AA131" s="67">
        <v>0.43258426966292102</v>
      </c>
      <c r="AB131" s="67">
        <v>0.394230769230769</v>
      </c>
      <c r="AC131" s="67">
        <v>0.45121951219512202</v>
      </c>
      <c r="AD131" s="67">
        <v>0.34437086092715202</v>
      </c>
      <c r="AE131" s="67">
        <v>0.54347826086956497</v>
      </c>
      <c r="AF131" s="67">
        <v>0.518987341772152</v>
      </c>
      <c r="AG131" s="67">
        <v>0.27927927927927898</v>
      </c>
      <c r="AH131" s="67">
        <v>0.26213592233009703</v>
      </c>
    </row>
    <row r="132" spans="1:34" x14ac:dyDescent="0.35">
      <c r="A132" s="35" t="s">
        <v>67</v>
      </c>
      <c r="B132" s="35" t="s">
        <v>86</v>
      </c>
      <c r="C132" s="40"/>
      <c r="D132" s="35"/>
      <c r="E132" s="35" t="s">
        <v>10</v>
      </c>
      <c r="F132" s="40" t="s">
        <v>11</v>
      </c>
      <c r="G132" s="63" t="s">
        <v>277</v>
      </c>
      <c r="H132" s="58" t="s">
        <v>65</v>
      </c>
      <c r="I132" t="str">
        <f t="shared" si="6"/>
        <v>At least on member of the household Sold productive assets and/or means of transport (30 days) : Yes</v>
      </c>
      <c r="J132" t="str">
        <f t="shared" si="7"/>
        <v>At least on member of the household Sold productive assets and/or means of transport (30 days) : YesLebanese</v>
      </c>
      <c r="K132" s="67">
        <v>0.25925925925925902</v>
      </c>
      <c r="L132" s="67">
        <v>0.14379084967320299</v>
      </c>
      <c r="M132" s="67">
        <v>0.32894736842105299</v>
      </c>
      <c r="N132" s="67">
        <v>0.21249999999999999</v>
      </c>
      <c r="O132" s="67">
        <v>0.24161073825503401</v>
      </c>
      <c r="P132" s="67">
        <v>0.39366515837104099</v>
      </c>
      <c r="Q132" s="67">
        <v>0.20754716981132099</v>
      </c>
      <c r="R132" s="67">
        <v>0.237804878048781</v>
      </c>
      <c r="S132" s="67">
        <v>0.15706806282722499</v>
      </c>
      <c r="T132" s="67">
        <v>0.39285714285714302</v>
      </c>
      <c r="U132" s="67">
        <v>0.20979020979021001</v>
      </c>
      <c r="V132" s="67">
        <v>0.35403726708074501</v>
      </c>
      <c r="W132" s="67">
        <v>0.184713375796178</v>
      </c>
      <c r="X132" s="67">
        <v>0.28494623655913998</v>
      </c>
      <c r="Y132" s="67">
        <v>0.34715025906735802</v>
      </c>
      <c r="Z132" s="67">
        <v>0.231788079470199</v>
      </c>
      <c r="AA132" s="67">
        <v>0.16853932584269701</v>
      </c>
      <c r="AB132" s="67">
        <v>0.12980769230769201</v>
      </c>
      <c r="AC132" s="67">
        <v>0.20121951219512199</v>
      </c>
      <c r="AD132" s="67">
        <v>0.22516556291390699</v>
      </c>
      <c r="AE132" s="67">
        <v>0.115942028985507</v>
      </c>
      <c r="AF132" s="67">
        <v>0.120253164556962</v>
      </c>
      <c r="AG132" s="67">
        <v>0.32432432432432401</v>
      </c>
      <c r="AH132" s="67">
        <v>0.28155339805825202</v>
      </c>
    </row>
    <row r="133" spans="1:34" x14ac:dyDescent="0.35">
      <c r="A133" s="35" t="s">
        <v>67</v>
      </c>
      <c r="B133" s="35"/>
      <c r="C133" s="40"/>
      <c r="D133" s="40"/>
      <c r="E133" s="40"/>
      <c r="F133" s="52"/>
      <c r="G133" s="40"/>
      <c r="H133" s="67"/>
      <c r="I133" t="str">
        <f t="shared" si="6"/>
        <v/>
      </c>
      <c r="J133" t="str">
        <f t="shared" si="7"/>
        <v/>
      </c>
      <c r="K133" s="67"/>
      <c r="L133" s="67"/>
      <c r="M133" s="67"/>
      <c r="N133" s="67"/>
      <c r="O133" s="67"/>
      <c r="P133" s="67"/>
      <c r="Q133" s="67"/>
      <c r="R133" s="67"/>
      <c r="S133" s="67"/>
      <c r="T133" s="67"/>
      <c r="U133" s="67"/>
      <c r="V133" s="67"/>
      <c r="W133" s="67"/>
      <c r="X133" s="67"/>
      <c r="Y133" s="67"/>
      <c r="Z133" s="67"/>
      <c r="AB133" s="67"/>
      <c r="AC133" s="67"/>
      <c r="AD133" s="67"/>
      <c r="AE133" s="67"/>
      <c r="AF133" s="67"/>
      <c r="AG133" s="67"/>
      <c r="AH133" s="67"/>
    </row>
    <row r="134" spans="1:34" x14ac:dyDescent="0.35">
      <c r="A134" s="35" t="s">
        <v>67</v>
      </c>
      <c r="B134" s="35"/>
      <c r="C134" s="40"/>
      <c r="D134" s="40"/>
      <c r="E134" s="40"/>
      <c r="F134" s="52"/>
      <c r="G134" s="40"/>
      <c r="H134" s="67"/>
      <c r="I134" t="str">
        <f t="shared" si="6"/>
        <v/>
      </c>
      <c r="J134" t="str">
        <f t="shared" si="7"/>
        <v/>
      </c>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row>
    <row r="135" spans="1:34" x14ac:dyDescent="0.35">
      <c r="I135" t="str">
        <f t="shared" si="6"/>
        <v/>
      </c>
      <c r="J135" t="str">
        <f t="shared" si="7"/>
        <v/>
      </c>
    </row>
    <row r="136" spans="1:34" x14ac:dyDescent="0.35">
      <c r="I136" t="str">
        <f t="shared" si="6"/>
        <v/>
      </c>
      <c r="J136" t="str">
        <f t="shared" si="7"/>
        <v/>
      </c>
    </row>
    <row r="137" spans="1:34" x14ac:dyDescent="0.35">
      <c r="I137" t="str">
        <f t="shared" si="6"/>
        <v/>
      </c>
      <c r="J137" t="str">
        <f t="shared" si="7"/>
        <v/>
      </c>
    </row>
    <row r="138" spans="1:34" x14ac:dyDescent="0.35">
      <c r="I138" t="str">
        <f t="shared" si="6"/>
        <v/>
      </c>
      <c r="J138" t="str">
        <f t="shared" si="7"/>
        <v/>
      </c>
    </row>
    <row r="139" spans="1:34" x14ac:dyDescent="0.35">
      <c r="I139" t="str">
        <f t="shared" si="6"/>
        <v/>
      </c>
      <c r="J139" t="str">
        <f t="shared" si="7"/>
        <v/>
      </c>
    </row>
  </sheetData>
  <autoFilter ref="A1:AJ352" xr:uid="{00000000-0009-0000-0000-000006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READ_Me</vt:lpstr>
      <vt:lpstr>Table_National</vt:lpstr>
      <vt:lpstr>Table_Region</vt:lpstr>
      <vt:lpstr>Table_District</vt:lpstr>
      <vt:lpstr>National</vt:lpstr>
      <vt:lpstr>Region</vt:lpstr>
      <vt:lpstr>District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REACH NER 7</dc:creator>
  <cp:lastModifiedBy>Tatiana SVOROU</cp:lastModifiedBy>
  <dcterms:created xsi:type="dcterms:W3CDTF">2021-08-27T08:30:55Z</dcterms:created>
  <dcterms:modified xsi:type="dcterms:W3CDTF">2022-02-01T09:38:59Z</dcterms:modified>
</cp:coreProperties>
</file>