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julien.daviet\SynologyDrive\Dropbox_BurkinaFaso\16_Unité territoriale et sectorielle\1_ABA\2022\06. Analyse\Kaya\Qualitatif\"/>
    </mc:Choice>
  </mc:AlternateContent>
  <xr:revisionPtr revIDLastSave="0" documentId="13_ncr:1_{F21BBA89-8C0A-45AC-A5A2-F4D4219BDFD8}" xr6:coauthVersionLast="47" xr6:coauthVersionMax="47" xr10:uidLastSave="{00000000-0000-0000-0000-000000000000}"/>
  <bookViews>
    <workbookView xWindow="-108" yWindow="-108" windowWidth="23256" windowHeight="12576" tabRatio="526" xr2:uid="{00000000-000D-0000-FFFF-FFFF00000000}"/>
  </bookViews>
  <sheets>
    <sheet name="LISEZ_MOI" sheetId="1" r:id="rId1"/>
    <sheet name="Grille_saturation_données" sheetId="3" r:id="rId2"/>
    <sheet name="Transcript_entretiens IC" sheetId="4" r:id="rId3"/>
  </sheets>
  <definedNames>
    <definedName name="_ftnref1" localSheetId="1">Grille_saturation_données!#REF!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4" i="3" l="1"/>
  <c r="M154" i="3"/>
  <c r="N154" i="3"/>
  <c r="M9" i="3"/>
  <c r="N152" i="3" l="1"/>
  <c r="M152" i="3"/>
  <c r="L152" i="3"/>
  <c r="L9" i="3"/>
  <c r="N129" i="3"/>
  <c r="M129" i="3"/>
  <c r="L129" i="3"/>
  <c r="L123" i="3"/>
  <c r="M123" i="3"/>
  <c r="N123" i="3"/>
  <c r="L105" i="3"/>
  <c r="N70" i="3"/>
  <c r="M70" i="3"/>
  <c r="L70" i="3"/>
  <c r="L90" i="3"/>
  <c r="L157" i="3"/>
  <c r="M157" i="3"/>
  <c r="N157" i="3"/>
  <c r="L69" i="3"/>
  <c r="M69" i="3"/>
  <c r="N69" i="3"/>
  <c r="L14" i="3"/>
  <c r="M14" i="3"/>
  <c r="N14" i="3"/>
  <c r="L171" i="3"/>
  <c r="M171" i="3"/>
  <c r="N171" i="3"/>
  <c r="L65" i="3"/>
  <c r="M65" i="3"/>
  <c r="N65" i="3"/>
  <c r="L130" i="3"/>
  <c r="M130" i="3"/>
  <c r="N130" i="3"/>
  <c r="L99" i="3"/>
  <c r="L94" i="3"/>
  <c r="L95" i="3"/>
  <c r="L96" i="3"/>
  <c r="L97" i="3"/>
  <c r="L98" i="3"/>
  <c r="L54" i="3"/>
  <c r="M54" i="3"/>
  <c r="N54" i="3"/>
  <c r="L45" i="3"/>
  <c r="L22" i="3"/>
  <c r="M45" i="3"/>
  <c r="N45" i="3"/>
  <c r="M10" i="3"/>
  <c r="M11" i="3"/>
  <c r="M12" i="3"/>
  <c r="M13" i="3"/>
  <c r="M15" i="3"/>
  <c r="M16" i="3"/>
  <c r="M17" i="3"/>
  <c r="M18" i="3"/>
  <c r="M19" i="3"/>
  <c r="M20" i="3"/>
  <c r="M21" i="3"/>
  <c r="M22" i="3"/>
  <c r="M23" i="3"/>
  <c r="M24" i="3"/>
  <c r="L10" i="3"/>
  <c r="M90" i="3"/>
  <c r="L204" i="3"/>
  <c r="M204" i="3"/>
  <c r="N204" i="3"/>
  <c r="L194" i="3"/>
  <c r="M194" i="3"/>
  <c r="N194" i="3"/>
  <c r="N177" i="3"/>
  <c r="M177" i="3"/>
  <c r="L177" i="3"/>
  <c r="L168" i="3"/>
  <c r="M168" i="3"/>
  <c r="N168" i="3"/>
  <c r="L121" i="3"/>
  <c r="M121" i="3"/>
  <c r="N121" i="3"/>
  <c r="L89" i="3"/>
  <c r="M89" i="3"/>
  <c r="N89" i="3"/>
  <c r="L44" i="3"/>
  <c r="M44" i="3"/>
  <c r="N44" i="3"/>
  <c r="L31" i="3"/>
  <c r="M31" i="3"/>
  <c r="N31" i="3"/>
  <c r="L170" i="3"/>
  <c r="M170" i="3"/>
  <c r="N170" i="3"/>
  <c r="L172" i="3"/>
  <c r="M172" i="3"/>
  <c r="N172" i="3"/>
  <c r="L173" i="3"/>
  <c r="M173" i="3"/>
  <c r="N173" i="3"/>
  <c r="L174" i="3"/>
  <c r="M174" i="3"/>
  <c r="N174" i="3"/>
  <c r="L175" i="3"/>
  <c r="M175" i="3"/>
  <c r="N175" i="3"/>
  <c r="L176" i="3"/>
  <c r="M176" i="3"/>
  <c r="N176" i="3"/>
  <c r="L178" i="3"/>
  <c r="M178" i="3"/>
  <c r="N178" i="3"/>
  <c r="L179" i="3"/>
  <c r="M179" i="3"/>
  <c r="N179" i="3"/>
  <c r="L180" i="3"/>
  <c r="M180" i="3"/>
  <c r="N180" i="3"/>
  <c r="L181" i="3"/>
  <c r="M181" i="3"/>
  <c r="N181" i="3"/>
  <c r="L183" i="3"/>
  <c r="M183" i="3"/>
  <c r="N183" i="3"/>
  <c r="L182" i="3"/>
  <c r="M182" i="3"/>
  <c r="N182" i="3"/>
  <c r="L184" i="3"/>
  <c r="M184" i="3"/>
  <c r="N184" i="3"/>
  <c r="L186" i="3"/>
  <c r="M186" i="3"/>
  <c r="N186" i="3"/>
  <c r="L185" i="3"/>
  <c r="M185" i="3"/>
  <c r="N185" i="3"/>
  <c r="L187" i="3"/>
  <c r="M187" i="3"/>
  <c r="N187" i="3"/>
  <c r="L188" i="3"/>
  <c r="M188" i="3"/>
  <c r="N188" i="3"/>
  <c r="L189" i="3"/>
  <c r="M189" i="3"/>
  <c r="N189" i="3"/>
  <c r="L190" i="3"/>
  <c r="M190" i="3"/>
  <c r="N190" i="3"/>
  <c r="L191" i="3"/>
  <c r="M191" i="3"/>
  <c r="N191" i="3"/>
  <c r="L192" i="3"/>
  <c r="M192" i="3"/>
  <c r="N192" i="3"/>
  <c r="L193" i="3"/>
  <c r="M193" i="3"/>
  <c r="N193" i="3"/>
  <c r="L195" i="3"/>
  <c r="M195" i="3"/>
  <c r="N195" i="3"/>
  <c r="L196" i="3"/>
  <c r="M196" i="3"/>
  <c r="N196" i="3"/>
  <c r="L197" i="3"/>
  <c r="M197" i="3"/>
  <c r="N197" i="3"/>
  <c r="L198" i="3"/>
  <c r="M198" i="3"/>
  <c r="N198" i="3"/>
  <c r="L81" i="3"/>
  <c r="M81" i="3"/>
  <c r="N81" i="3"/>
  <c r="L106" i="3"/>
  <c r="M106" i="3"/>
  <c r="N106" i="3"/>
  <c r="M105" i="3"/>
  <c r="N105" i="3"/>
  <c r="L109" i="3"/>
  <c r="M109" i="3"/>
  <c r="N109" i="3"/>
  <c r="M99" i="3"/>
  <c r="N99" i="3"/>
  <c r="L165" i="3"/>
  <c r="M165" i="3"/>
  <c r="N165" i="3"/>
  <c r="L127" i="3"/>
  <c r="M127" i="3"/>
  <c r="N127" i="3"/>
  <c r="L112" i="3"/>
  <c r="M112" i="3"/>
  <c r="N112" i="3"/>
  <c r="L159" i="3"/>
  <c r="M159" i="3"/>
  <c r="N159" i="3"/>
  <c r="L75" i="3"/>
  <c r="M75" i="3"/>
  <c r="N75" i="3"/>
  <c r="L32" i="3"/>
  <c r="M32" i="3"/>
  <c r="N32" i="3"/>
  <c r="L33" i="3"/>
  <c r="M33" i="3"/>
  <c r="N33" i="3"/>
  <c r="L34" i="3"/>
  <c r="M34" i="3"/>
  <c r="N34" i="3"/>
  <c r="L149" i="3"/>
  <c r="M149" i="3"/>
  <c r="N149" i="3"/>
  <c r="L150" i="3"/>
  <c r="M150" i="3"/>
  <c r="N150" i="3"/>
  <c r="L151" i="3"/>
  <c r="M151" i="3"/>
  <c r="N151" i="3"/>
  <c r="L140" i="3"/>
  <c r="M140" i="3"/>
  <c r="N140" i="3"/>
  <c r="L100" i="3"/>
  <c r="M100" i="3"/>
  <c r="N100" i="3"/>
  <c r="L169" i="3"/>
  <c r="M169" i="3"/>
  <c r="N169" i="3"/>
  <c r="L164" i="3"/>
  <c r="M164" i="3"/>
  <c r="N164" i="3"/>
  <c r="L158" i="3"/>
  <c r="M158" i="3"/>
  <c r="N158" i="3"/>
  <c r="L139" i="3"/>
  <c r="M139" i="3"/>
  <c r="N139" i="3"/>
  <c r="L137" i="3"/>
  <c r="M137" i="3"/>
  <c r="N137" i="3"/>
  <c r="L126" i="3"/>
  <c r="M126" i="3"/>
  <c r="N126" i="3"/>
  <c r="L104" i="3"/>
  <c r="M104" i="3"/>
  <c r="N104" i="3"/>
  <c r="L101" i="3"/>
  <c r="L103" i="3"/>
  <c r="L86" i="3"/>
  <c r="M86" i="3"/>
  <c r="N86" i="3"/>
  <c r="L87" i="3"/>
  <c r="M87" i="3"/>
  <c r="N87" i="3"/>
  <c r="L88" i="3"/>
  <c r="M88" i="3"/>
  <c r="N88" i="3"/>
  <c r="N90" i="3"/>
  <c r="L91" i="3"/>
  <c r="M91" i="3"/>
  <c r="N91" i="3"/>
  <c r="L79" i="3"/>
  <c r="M79" i="3"/>
  <c r="N79" i="3"/>
  <c r="L80" i="3"/>
  <c r="M80" i="3"/>
  <c r="N80" i="3"/>
  <c r="L42" i="3"/>
  <c r="M42" i="3"/>
  <c r="N42" i="3"/>
  <c r="L46" i="3"/>
  <c r="M46" i="3"/>
  <c r="N46" i="3"/>
  <c r="L209" i="3"/>
  <c r="M209" i="3"/>
  <c r="N209" i="3"/>
  <c r="L161" i="3"/>
  <c r="M161" i="3"/>
  <c r="N161" i="3"/>
  <c r="L162" i="3"/>
  <c r="M162" i="3"/>
  <c r="N162" i="3"/>
  <c r="L208" i="3"/>
  <c r="M208" i="3"/>
  <c r="N208" i="3"/>
  <c r="L203" i="3"/>
  <c r="M203" i="3"/>
  <c r="N203" i="3"/>
  <c r="L148" i="3"/>
  <c r="M148" i="3"/>
  <c r="N148" i="3"/>
  <c r="L141" i="3"/>
  <c r="M141" i="3"/>
  <c r="N141" i="3"/>
  <c r="L125" i="3"/>
  <c r="M125" i="3"/>
  <c r="N125" i="3"/>
  <c r="L118" i="3"/>
  <c r="M118" i="3"/>
  <c r="N118" i="3"/>
  <c r="L115" i="3"/>
  <c r="M115" i="3"/>
  <c r="N115" i="3"/>
  <c r="M103" i="3"/>
  <c r="N103" i="3"/>
  <c r="L111" i="3"/>
  <c r="M111" i="3"/>
  <c r="N111" i="3"/>
  <c r="M101" i="3"/>
  <c r="N101" i="3"/>
  <c r="L83" i="3"/>
  <c r="M83" i="3"/>
  <c r="N83" i="3"/>
  <c r="L57" i="3"/>
  <c r="M57" i="3"/>
  <c r="N57" i="3"/>
  <c r="N23" i="3"/>
  <c r="L23" i="3"/>
  <c r="N200" i="3"/>
  <c r="N202" i="3"/>
  <c r="N201" i="3"/>
  <c r="N205" i="3"/>
  <c r="N206" i="3"/>
  <c r="N207" i="3"/>
  <c r="N210" i="3"/>
  <c r="N153" i="3"/>
  <c r="N155" i="3"/>
  <c r="N156" i="3"/>
  <c r="N160" i="3"/>
  <c r="N163" i="3"/>
  <c r="N166" i="3"/>
  <c r="N167" i="3"/>
  <c r="N147" i="3"/>
  <c r="N94" i="3"/>
  <c r="N95" i="3"/>
  <c r="N96" i="3"/>
  <c r="N97" i="3"/>
  <c r="N98" i="3"/>
  <c r="N102" i="3"/>
  <c r="N107" i="3"/>
  <c r="N108" i="3"/>
  <c r="N110" i="3"/>
  <c r="N113" i="3"/>
  <c r="N114" i="3"/>
  <c r="N116" i="3"/>
  <c r="N117" i="3"/>
  <c r="N119" i="3"/>
  <c r="N120" i="3"/>
  <c r="N122" i="3"/>
  <c r="N124" i="3"/>
  <c r="N128" i="3"/>
  <c r="N131" i="3"/>
  <c r="N132" i="3"/>
  <c r="N133" i="3"/>
  <c r="N134" i="3"/>
  <c r="N135" i="3"/>
  <c r="N136" i="3"/>
  <c r="N138" i="3"/>
  <c r="N142" i="3"/>
  <c r="N143" i="3"/>
  <c r="N144" i="3"/>
  <c r="N145" i="3"/>
  <c r="N93" i="3"/>
  <c r="N58" i="3"/>
  <c r="N59" i="3"/>
  <c r="N60" i="3"/>
  <c r="N61" i="3"/>
  <c r="N62" i="3"/>
  <c r="N63" i="3"/>
  <c r="N64" i="3"/>
  <c r="N66" i="3"/>
  <c r="N67" i="3"/>
  <c r="N68" i="3"/>
  <c r="N71" i="3"/>
  <c r="N72" i="3"/>
  <c r="N73" i="3"/>
  <c r="N74" i="3"/>
  <c r="N76" i="3"/>
  <c r="N77" i="3"/>
  <c r="N78" i="3"/>
  <c r="N82" i="3"/>
  <c r="N84" i="3"/>
  <c r="N85" i="3"/>
  <c r="N56" i="3"/>
  <c r="N26" i="3"/>
  <c r="N41" i="3"/>
  <c r="N37" i="3"/>
  <c r="N39" i="3"/>
  <c r="N38" i="3"/>
  <c r="N43" i="3"/>
  <c r="N40" i="3"/>
  <c r="N27" i="3"/>
  <c r="N28" i="3"/>
  <c r="N48" i="3"/>
  <c r="N29" i="3"/>
  <c r="N30" i="3"/>
  <c r="N51" i="3"/>
  <c r="N52" i="3"/>
  <c r="N53" i="3"/>
  <c r="N49" i="3"/>
  <c r="N50" i="3"/>
  <c r="N36" i="3"/>
  <c r="N11" i="3"/>
  <c r="N9" i="3"/>
  <c r="N12" i="3"/>
  <c r="N13" i="3"/>
  <c r="N15" i="3"/>
  <c r="N16" i="3"/>
  <c r="N17" i="3"/>
  <c r="N18" i="3"/>
  <c r="N19" i="3"/>
  <c r="N20" i="3"/>
  <c r="N21" i="3"/>
  <c r="N22" i="3"/>
  <c r="N24" i="3"/>
  <c r="N10" i="3"/>
  <c r="M200" i="3"/>
  <c r="M202" i="3"/>
  <c r="M201" i="3"/>
  <c r="M205" i="3"/>
  <c r="M206" i="3"/>
  <c r="M207" i="3"/>
  <c r="M210" i="3"/>
  <c r="M153" i="3"/>
  <c r="M155" i="3"/>
  <c r="M156" i="3"/>
  <c r="M160" i="3"/>
  <c r="M163" i="3"/>
  <c r="M166" i="3"/>
  <c r="M167" i="3"/>
  <c r="M147" i="3"/>
  <c r="M94" i="3"/>
  <c r="M95" i="3"/>
  <c r="M96" i="3"/>
  <c r="M97" i="3"/>
  <c r="M98" i="3"/>
  <c r="M102" i="3"/>
  <c r="M107" i="3"/>
  <c r="M108" i="3"/>
  <c r="M110" i="3"/>
  <c r="M113" i="3"/>
  <c r="M114" i="3"/>
  <c r="M116" i="3"/>
  <c r="M117" i="3"/>
  <c r="M119" i="3"/>
  <c r="M120" i="3"/>
  <c r="M122" i="3"/>
  <c r="M124" i="3"/>
  <c r="M128" i="3"/>
  <c r="M131" i="3"/>
  <c r="M132" i="3"/>
  <c r="M133" i="3"/>
  <c r="M134" i="3"/>
  <c r="M135" i="3"/>
  <c r="M136" i="3"/>
  <c r="M138" i="3"/>
  <c r="M142" i="3"/>
  <c r="M143" i="3"/>
  <c r="M144" i="3"/>
  <c r="M145" i="3"/>
  <c r="M93" i="3"/>
  <c r="M58" i="3"/>
  <c r="M59" i="3"/>
  <c r="M60" i="3"/>
  <c r="M61" i="3"/>
  <c r="M62" i="3"/>
  <c r="M63" i="3"/>
  <c r="M64" i="3"/>
  <c r="M66" i="3"/>
  <c r="M67" i="3"/>
  <c r="M68" i="3"/>
  <c r="M71" i="3"/>
  <c r="M72" i="3"/>
  <c r="M73" i="3"/>
  <c r="M74" i="3"/>
  <c r="M76" i="3"/>
  <c r="M77" i="3"/>
  <c r="M78" i="3"/>
  <c r="M82" i="3"/>
  <c r="M84" i="3"/>
  <c r="M85" i="3"/>
  <c r="M56" i="3"/>
  <c r="M53" i="3"/>
  <c r="M49" i="3"/>
  <c r="M50" i="3"/>
  <c r="M52" i="3"/>
  <c r="M51" i="3"/>
  <c r="M30" i="3"/>
  <c r="M29" i="3"/>
  <c r="M48" i="3"/>
  <c r="M28" i="3"/>
  <c r="M27" i="3"/>
  <c r="M40" i="3"/>
  <c r="M43" i="3"/>
  <c r="M38" i="3"/>
  <c r="M39" i="3"/>
  <c r="M37" i="3"/>
  <c r="M41" i="3"/>
  <c r="M26" i="3"/>
  <c r="M36" i="3"/>
  <c r="L200" i="3"/>
  <c r="L202" i="3"/>
  <c r="L201" i="3"/>
  <c r="L205" i="3"/>
  <c r="L206" i="3"/>
  <c r="L207" i="3"/>
  <c r="L210" i="3"/>
  <c r="L153" i="3"/>
  <c r="L155" i="3"/>
  <c r="L156" i="3"/>
  <c r="L160" i="3"/>
  <c r="L163" i="3"/>
  <c r="L166" i="3"/>
  <c r="L167" i="3"/>
  <c r="L147" i="3"/>
  <c r="L102" i="3"/>
  <c r="L107" i="3"/>
  <c r="L108" i="3"/>
  <c r="L110" i="3"/>
  <c r="L113" i="3"/>
  <c r="L114" i="3"/>
  <c r="L116" i="3"/>
  <c r="L117" i="3"/>
  <c r="L119" i="3"/>
  <c r="L120" i="3"/>
  <c r="L122" i="3"/>
  <c r="L124" i="3"/>
  <c r="L128" i="3"/>
  <c r="L131" i="3"/>
  <c r="L132" i="3"/>
  <c r="L133" i="3"/>
  <c r="L134" i="3"/>
  <c r="L135" i="3"/>
  <c r="L136" i="3"/>
  <c r="L138" i="3"/>
  <c r="L142" i="3"/>
  <c r="L143" i="3"/>
  <c r="L144" i="3"/>
  <c r="L145" i="3"/>
  <c r="L93" i="3"/>
  <c r="L58" i="3"/>
  <c r="L59" i="3"/>
  <c r="L60" i="3"/>
  <c r="L61" i="3"/>
  <c r="L62" i="3"/>
  <c r="L63" i="3"/>
  <c r="L64" i="3"/>
  <c r="L66" i="3"/>
  <c r="L67" i="3"/>
  <c r="L68" i="3"/>
  <c r="L71" i="3"/>
  <c r="L72" i="3"/>
  <c r="L73" i="3"/>
  <c r="L74" i="3"/>
  <c r="L76" i="3"/>
  <c r="L77" i="3"/>
  <c r="L78" i="3"/>
  <c r="L82" i="3"/>
  <c r="L84" i="3"/>
  <c r="L85" i="3"/>
  <c r="L56" i="3"/>
  <c r="L26" i="3"/>
  <c r="L41" i="3"/>
  <c r="L37" i="3"/>
  <c r="L39" i="3"/>
  <c r="L38" i="3"/>
  <c r="L43" i="3"/>
  <c r="L40" i="3"/>
  <c r="L27" i="3"/>
  <c r="L28" i="3"/>
  <c r="L48" i="3"/>
  <c r="L29" i="3"/>
  <c r="L30" i="3"/>
  <c r="L51" i="3"/>
  <c r="L52" i="3"/>
  <c r="L53" i="3"/>
  <c r="L49" i="3"/>
  <c r="L50" i="3"/>
  <c r="L36" i="3"/>
  <c r="L11" i="3"/>
  <c r="L12" i="3"/>
  <c r="L13" i="3"/>
  <c r="L15" i="3"/>
  <c r="L16" i="3"/>
  <c r="L17" i="3"/>
  <c r="L18" i="3"/>
  <c r="L19" i="3"/>
  <c r="L20" i="3"/>
  <c r="L21" i="3"/>
  <c r="L24" i="3"/>
</calcChain>
</file>

<file path=xl/sharedStrings.xml><?xml version="1.0" encoding="utf-8"?>
<sst xmlns="http://schemas.openxmlformats.org/spreadsheetml/2006/main" count="491" uniqueCount="462">
  <si>
    <t>Description</t>
  </si>
  <si>
    <t>n/a</t>
  </si>
  <si>
    <t>Introduction de la recherche</t>
  </si>
  <si>
    <t># FGD participants</t>
  </si>
  <si>
    <t>Point de discussion</t>
  </si>
  <si>
    <t>Processus d'installation</t>
  </si>
  <si>
    <t>Evolution des conditions</t>
  </si>
  <si>
    <t>Relations PDI-PDI</t>
  </si>
  <si>
    <t>Sentiment de sécurité</t>
  </si>
  <si>
    <t>Raisons de l'installation</t>
  </si>
  <si>
    <t>Projet de déplacement</t>
  </si>
  <si>
    <t>Durée d'installation</t>
  </si>
  <si>
    <t>Tensions entre les communautés</t>
  </si>
  <si>
    <t>Accès aux titres de propriétés</t>
  </si>
  <si>
    <t>Conditions de vie dans le logement</t>
  </si>
  <si>
    <t>Partage du logement</t>
  </si>
  <si>
    <t>Accès aux soins</t>
  </si>
  <si>
    <t>Accès a l'eau</t>
  </si>
  <si>
    <t>Accès à l'alimentation, aux marchés, aux AGR</t>
  </si>
  <si>
    <t>Pratiques des mouvements pendulaires</t>
  </si>
  <si>
    <t>Accès aux latrines</t>
  </si>
  <si>
    <t>Accès à l'éducation</t>
  </si>
  <si>
    <t>Relations hôtes - PDI</t>
  </si>
  <si>
    <t>Culture de la terre</t>
  </si>
  <si>
    <t>Pas de tensions entre les communautés et accès égal</t>
  </si>
  <si>
    <t>La méthode de gestion de conflits n'a pas changé depuis l'installation sur le site</t>
  </si>
  <si>
    <t>Satisfaction de la méthode de gestion des conflits</t>
  </si>
  <si>
    <t>Satisfaction par rapport à la méthode de gestion des conflits</t>
  </si>
  <si>
    <t>Satisfait de la méthode de gestion des conflits</t>
  </si>
  <si>
    <t>Risques sécuritaires, facteurs</t>
  </si>
  <si>
    <t>Aucune intention de déplacement (vers d'autres villes ou sites)</t>
  </si>
  <si>
    <t>Manque d'intimité</t>
  </si>
  <si>
    <t>Le manque d'emploi (de formation) est un facteur d'insécurité</t>
  </si>
  <si>
    <t xml:space="preserve">Mode d'accès au logement </t>
  </si>
  <si>
    <t>Nature d'occupation des abris</t>
  </si>
  <si>
    <t>Aucune barrière</t>
  </si>
  <si>
    <t>Aucune tension entre PDI et populations non déplacées</t>
  </si>
  <si>
    <t>Logement non partagé avec des populations non déplacées</t>
  </si>
  <si>
    <t>Les ménages ne disposent pas suffisamment de nourriture pour combler les besoins alimentaires des membres du ménage</t>
  </si>
  <si>
    <t>Égalité dans l'accès aux soins pour toutes les communautés</t>
  </si>
  <si>
    <t xml:space="preserve">Source principale d'eau potable : eau de forage </t>
  </si>
  <si>
    <t>Égalité dans l'accès aux sources d'eau pour toutes les communautés</t>
  </si>
  <si>
    <t>Égalité dans l'accès aux latrines pour toutes les communautés</t>
  </si>
  <si>
    <t>Thème de discussion</t>
  </si>
  <si>
    <t>Kaya</t>
  </si>
  <si>
    <t>Moins de 2 ans</t>
  </si>
  <si>
    <t xml:space="preserve">Depuis combien de temps les membres de votre communauté habitent-ils en moyenne sur ce site ? </t>
  </si>
  <si>
    <t xml:space="preserve">Les installations ont-elles été progressives et réparties dans le temps ? </t>
  </si>
  <si>
    <t xml:space="preserve">Y a-t-il des vagues soudaines d'installation ? </t>
  </si>
  <si>
    <t>Pour quelles raisons vous êtes-vous installés sur ce site ?</t>
  </si>
  <si>
    <t>Les membres de votre communauté sont-ils susceptibles de se déplacer dans les prochains mois dans d'autres sites/villes ?</t>
  </si>
  <si>
    <t>Ou? Quels sites ? Pour quelles raisons ?</t>
  </si>
  <si>
    <t>Ces changements ont-ils créé des tensions entre les communautés ?</t>
  </si>
  <si>
    <t>Si oui, de quelle nature ? Entre qui ?</t>
  </si>
  <si>
    <t>Est-ce que ce logement est partagé avec des populations non déplacées ?</t>
  </si>
  <si>
    <t xml:space="preserve">Comment les PDI accèdent-ils au logement sur le site ? Comment se passe la cohabitation ? </t>
  </si>
  <si>
    <t>Comment se déroule l'accès aux titres de propriétés sur leur nouveau lieu d'installation pour les PDI ?</t>
  </si>
  <si>
    <t>Disposez-vous des tickets d'attribution des tentes ? Si oui, l'avez-vous reçu en même temps que votre abri ? Si non pourquoi ?</t>
  </si>
  <si>
    <t>Avez-vous la possibilité de cultiver vos propres aliments ? Si oui, de manière suffisante ? Si non, pourquoi ?</t>
  </si>
  <si>
    <t>L'accès aux services de soin est-il égal entre toutes les communautés ?</t>
  </si>
  <si>
    <t xml:space="preserve">Est-il plus difficile pour une communauté qu'une autre d'obtenir des consultations ? </t>
  </si>
  <si>
    <t>Y a-t-il des tensions autour des sources d'eau ? Si oui, a quoi sont-elles dues ? (ex. Attente trop longue, pas assez d'eau pour tous, etc.)</t>
  </si>
  <si>
    <t>Y a-t-il des barrières d’accès ? Certaines sont-elles identiques d'une communauté à l'autre ?</t>
  </si>
  <si>
    <t xml:space="preserve">Conflits entre PDI </t>
  </si>
  <si>
    <t>Conflits hôtes-PDI</t>
  </si>
  <si>
    <t xml:space="preserve">Cause des conflits entre PDI </t>
  </si>
  <si>
    <t xml:space="preserve">Cause des conflits entre hôte-PDI </t>
  </si>
  <si>
    <t>La méthode a-t-elle changé depuis votre installation sur le SAT ? Depuis combien de temps a-t-elle changé ?</t>
  </si>
  <si>
    <t>Comment pensez-vous que le mécanisme de règlement des conflits de votre lieu de vie pourrait être amélioré ?</t>
  </si>
  <si>
    <t>Quelle solution proposeriez-vous pour éviter les conflits/tensions qui pourraient nuire à la bonne cohésion dans votre communauté (entre PDI, et entre PDI et non PDI ?</t>
  </si>
  <si>
    <t>Etes-vous satisfaits ? Sinon comment leurs interventions pourraient-elles être améliorées ?</t>
  </si>
  <si>
    <t>Quels types de dangers ces groupes sont-ils susceptibles de rencontrer dans les espaces publics ? Dans les espaces privés ?</t>
  </si>
  <si>
    <t>Le cas échéant, quelles sont les zones de la communauté qui ne sont pas sûres pour ces groupes ? Pourquoi ?</t>
  </si>
  <si>
    <t>Grille de saturation et d'analyse des données - FGDs pour l'étude des perceptions</t>
  </si>
  <si>
    <t xml:space="preserve">FGD ID </t>
  </si>
  <si>
    <t xml:space="preserve">Question </t>
  </si>
  <si>
    <t>Nombre total de références par point de discussion</t>
  </si>
  <si>
    <t>Site</t>
  </si>
  <si>
    <t>Nombre total de références par point de discussion pour les femmes</t>
  </si>
  <si>
    <t>Nombre total de références par point de discussion pour les hommes</t>
  </si>
  <si>
    <t>Résumé des principales conclusions
(Fusionné par sujet de discussion)</t>
  </si>
  <si>
    <t>1. Processus d'installation sur le site</t>
  </si>
  <si>
    <t>3. Conditions de logement</t>
  </si>
  <si>
    <t>5. Conflits et gestion des conflits</t>
  </si>
  <si>
    <t>6. Protection et VBG</t>
  </si>
  <si>
    <t xml:space="preserve">Population </t>
  </si>
  <si>
    <t>homme</t>
  </si>
  <si>
    <t>Insécurité dans le village d'origine</t>
  </si>
  <si>
    <t>1. Évolution positive des conditions de vie</t>
  </si>
  <si>
    <t>Il y a un nombre insuffisant de logement</t>
  </si>
  <si>
    <t xml:space="preserve">Pas de ticket d'attribution des tentes </t>
  </si>
  <si>
    <t>Distribution de ticket (action sociale) pour l'attribution de logement</t>
  </si>
  <si>
    <t>Le centre de santé est accessible à tous et gratuit</t>
  </si>
  <si>
    <t>Latrines communes publiques et accessibles à tous</t>
  </si>
  <si>
    <t>Absence d'infrastructure scolaire sur le site</t>
  </si>
  <si>
    <t>Distribution de nourriture (tout le monde n'en bénéficie pas)</t>
  </si>
  <si>
    <t>Pas de conflit majeur nécessitant l'implication du comité</t>
  </si>
  <si>
    <t>Il faut mettre en place des sensibilisations (PDI et non-PDI)</t>
  </si>
  <si>
    <t xml:space="preserve">Le site est sûr pour tout le monde </t>
  </si>
  <si>
    <t>La consommation de stupéfiants</t>
  </si>
  <si>
    <t>La précarité est un facteur d'insécurité</t>
  </si>
  <si>
    <t>Toutes les terres sont déjà appropriées</t>
  </si>
  <si>
    <t>Gestion des conflits fonciers</t>
  </si>
  <si>
    <t>Comment les tensions/conflits dans le cadre de l’acquisition et accès au foncier sont réglés ?</t>
  </si>
  <si>
    <t>Pas de conflits car pas de terre</t>
  </si>
  <si>
    <t>PDI</t>
  </si>
  <si>
    <t>Yaar</t>
  </si>
  <si>
    <t>Tiwega 1</t>
  </si>
  <si>
    <t>En moyenne 3 ans</t>
  </si>
  <si>
    <t>Il y a des logements pour s'abriter</t>
  </si>
  <si>
    <t>Source principale d'eau potable : Pompe (PMH)</t>
  </si>
  <si>
    <t>Barrière: Manque de moyen financiers</t>
  </si>
  <si>
    <t>Tension PDI et responsable de site (nourriture)</t>
  </si>
  <si>
    <t>Insuffisance de logement</t>
  </si>
  <si>
    <t>Manque de moyen financier</t>
  </si>
  <si>
    <t>Les non-PDI ne se sentent pas aidées contrairement aux PDI</t>
  </si>
  <si>
    <t>Femmes et filles sont plus exposées aux VBG</t>
  </si>
  <si>
    <t>Source principale d'eau potable : borne fontaine</t>
  </si>
  <si>
    <t>Bangrin</t>
  </si>
  <si>
    <t>Pas de grande évolution</t>
  </si>
  <si>
    <t>Souhaite des logements et non des abris d'urgence à durée limitée</t>
  </si>
  <si>
    <t xml:space="preserve">Forte chaleur dans les abris </t>
  </si>
  <si>
    <t>Certains vivent dans des tentes d'urgence</t>
  </si>
  <si>
    <t>Conflit foncier autour de la non attribution de terres aux PDI</t>
  </si>
  <si>
    <t>Pas de conflit entre PDI</t>
  </si>
  <si>
    <t>Mise en place d'un numéro vert</t>
  </si>
  <si>
    <t>La faim / manque alimentaire est un facteur d'insécurité</t>
  </si>
  <si>
    <t>femme</t>
  </si>
  <si>
    <t xml:space="preserve">PDI sont venues vivre dans des familles d'accueils chez leurs proches parents </t>
  </si>
  <si>
    <t>Tensions lors de la distribution de nourriture, certains n'en bénéficient pas</t>
  </si>
  <si>
    <t>Achat des terres (auprès des propriétaires terriens)</t>
  </si>
  <si>
    <t>Espace ami des enfants</t>
  </si>
  <si>
    <t>Le manque de moyen mène à des conflits au sein des ménages</t>
  </si>
  <si>
    <t>Ne sait pas</t>
  </si>
  <si>
    <t>Tiwega 2</t>
  </si>
  <si>
    <t>Marginalisation des PDI</t>
  </si>
  <si>
    <t>De manière soudaine pour les premiers venus</t>
  </si>
  <si>
    <t>Certains ménages n'ont pas eu accès aux logements</t>
  </si>
  <si>
    <t>Pas de tensions</t>
  </si>
  <si>
    <t>Bonne séparation entre hommes et femmes</t>
  </si>
  <si>
    <t>Pas de conflits</t>
  </si>
  <si>
    <t>Tampelga</t>
  </si>
  <si>
    <t>Location est moins chère</t>
  </si>
  <si>
    <t>Tensions aux niveaux des points d'eau</t>
  </si>
  <si>
    <t>Latrines privées partagées entre ménages ou voisins</t>
  </si>
  <si>
    <t>Quelques ménages ne peuvent pas payer leur location aux propriétaire</t>
  </si>
  <si>
    <t>Collaboration avec les autres sites</t>
  </si>
  <si>
    <t>PDI occupent des logements sans passer par l'action sociale</t>
  </si>
  <si>
    <t>CSPS (hors site)</t>
  </si>
  <si>
    <t>ONG ravitaille en eau (MSF, UNICEF)</t>
  </si>
  <si>
    <t>Dotation de latrines par les acteurs humanitaires et institutions locales (projet ONEA ou ONG)</t>
  </si>
  <si>
    <t>Conflit autour des latrines privées partagées : (Certains ménages ne laissent pas d'autres ménages utiliser les latrines)</t>
  </si>
  <si>
    <t xml:space="preserve">Il peut y avoir 15 à 20 personnes par abris </t>
  </si>
  <si>
    <t>mixte</t>
  </si>
  <si>
    <t>2. Évolution négative des conditions de vie</t>
  </si>
  <si>
    <t>2. Manque d'opportunités ou perte d'emplois</t>
  </si>
  <si>
    <t xml:space="preserve">L'installation a été progressive </t>
  </si>
  <si>
    <t xml:space="preserve">Si la situation se dégrade, ils pourraient se déplacer vers un autre lieu </t>
  </si>
  <si>
    <t>Manque d'hygiène a cause du manque de place</t>
  </si>
  <si>
    <t xml:space="preserve">Pas de litiges ni de difficultés autour de la propriété (personne inquiétée ou menacée d'une éviction) </t>
  </si>
  <si>
    <t xml:space="preserve">Tension autour de la propriété (personne inquiétée ou menacée d'une éviction car ne peut pas payer le propriétaire, locataire et bailleur) </t>
  </si>
  <si>
    <t>4. Accès aux infrastructures sociocommunautaires de base</t>
  </si>
  <si>
    <t xml:space="preserve">Pratique des AGR pour subvenir à leurs besoins (lessive, vente d'agrégat, travaux champêtres) </t>
  </si>
  <si>
    <t>Travail dans les champs des hôtes contre de l'argent</t>
  </si>
  <si>
    <t>Certains ménages ont essayé de rentrer mais sont revenus après une nouvelle attaque</t>
  </si>
  <si>
    <t>Les barrières sont le manque de moyens financier (frais de consultation dans les CSPS, autres centre de santé non MSF)</t>
  </si>
  <si>
    <t>Pas suffisamment de latrines pour la zone</t>
  </si>
  <si>
    <t>Mésententes et incompréhension suite à la distribution de vivres</t>
  </si>
  <si>
    <t>Conflit foncier entre propriétaire ne voulant pas attribuer de terre aux PDI</t>
  </si>
  <si>
    <t>Mauvaise gestion des responsables (clientélisme)</t>
  </si>
  <si>
    <t>Conflit foncier (une parcelle peut être attribuée à plusieurs personnes car pas de papiers prouvant la vente)</t>
  </si>
  <si>
    <t>Se réfèrent à l'action sociale (si les comités n'ont pas résolu les conflits)</t>
  </si>
  <si>
    <t>Les comités font des sensibilisations pour prévenir les différents conflits (VBG, égalité et renforcement de cohésion sociale)</t>
  </si>
  <si>
    <t>Personnes âgées sont les médiateurs</t>
  </si>
  <si>
    <t>Se réfèrent aux leaders communautaire</t>
  </si>
  <si>
    <t>Si les responsables ne règlent pas le problème, ils contactent les autorités compétentes (police, gendarmerie, tribunal)</t>
  </si>
  <si>
    <t>Se réfèrent à l'action sociale</t>
  </si>
  <si>
    <t xml:space="preserve">Amélioration du mécanisme de gestion des conflits </t>
  </si>
  <si>
    <t>Utilisation des gestionnaires G-SAT (pour la gestion de conflit et cohésion)</t>
  </si>
  <si>
    <t>Etendre l'assistance aux hôtes</t>
  </si>
  <si>
    <t>Recours aux autorités compétentes (mairie et justice)</t>
  </si>
  <si>
    <t>Pas été témoins de VBG</t>
  </si>
  <si>
    <t>Délinquance</t>
  </si>
  <si>
    <t>Les jeunes sont une population vulnérables (précarités, exposition aux risques)</t>
  </si>
  <si>
    <t>Certains ménages connaissaient des amis, proches ou famille vivant sur le site</t>
  </si>
  <si>
    <t xml:space="preserve">Ils s'y sentent en sécurité </t>
  </si>
  <si>
    <t>Certains PDI sont arrivés récemment</t>
  </si>
  <si>
    <t>Derniers PDI arrivées entre 3 et 9 mois</t>
  </si>
  <si>
    <t>L'action sociale et la mairie les ont redirigé ou aidé à s'installer</t>
  </si>
  <si>
    <t>Retour prévu dans leur localité d'origine lorsque la situation sécuritaire sera favorable</t>
  </si>
  <si>
    <t>1. Alimentaire : Assistance sur le plan alimentaire</t>
  </si>
  <si>
    <t xml:space="preserve">1. Latrines : Assistance sur l'installation de latrines </t>
  </si>
  <si>
    <t xml:space="preserve">1. Education : Assistance sur le coté éducatif </t>
  </si>
  <si>
    <t>1. Logement : Assistance en logement</t>
  </si>
  <si>
    <t xml:space="preserve">1. Assainissement : Amélioration de l'assainissement </t>
  </si>
  <si>
    <t>1. Eau : Amélioration de l'accès à l'eau</t>
  </si>
  <si>
    <t>1. Soutien psychologique</t>
  </si>
  <si>
    <t>2. Alimentaire : Situation alimentaire se dégrade (manque de nourriture)</t>
  </si>
  <si>
    <t xml:space="preserve">2. Aide : Insuffisance de l'aide par rapport au nombre de PDI </t>
  </si>
  <si>
    <t xml:space="preserve">2. Abris : Insuffisance de place dans les abris </t>
  </si>
  <si>
    <t>2. Abris : Les abris ne sont pas en bon état / endommagés (pluie)</t>
  </si>
  <si>
    <t xml:space="preserve">2. Abris : Manque d'abris </t>
  </si>
  <si>
    <t>2. Education : Moyens financiers sont limités pour payer la scolarité</t>
  </si>
  <si>
    <t>2. Latrines : Insuffisance de latrines</t>
  </si>
  <si>
    <t>2. Santé : La santé s'est dégradée (manque de nourriture)</t>
  </si>
  <si>
    <t>1. Santé : Amélioration de l'accès aux soins (gratuité)</t>
  </si>
  <si>
    <t>2. Abris : Utilisation de bâtiment non construit pour être des logements ou abris</t>
  </si>
  <si>
    <t>Tensions entre femmes (utilisation et entretien des latrines et Impatience au point d'eau)</t>
  </si>
  <si>
    <t>Abris endommagés (eau s'infiltre, tentes déchirées, termites, maisons écroulées)</t>
  </si>
  <si>
    <t>Manque d'espace dans les abris (certains membres contraints de dormir dehors)</t>
  </si>
  <si>
    <t>Logement partagé - (non déplacés hébergent des PDI)</t>
  </si>
  <si>
    <t xml:space="preserve">Attribution de logement par des autorités ou des partenaires </t>
  </si>
  <si>
    <t xml:space="preserve">Les PDI sont locataires d'abris en dur (bâtiments marché, maison) </t>
  </si>
  <si>
    <t>Certains PDI sont hébergées par leurs proches, faute de réponse à leur demande d'abri</t>
  </si>
  <si>
    <t>Adultes diminuent ou sautent leurs repas pour les plus jeunes</t>
  </si>
  <si>
    <t xml:space="preserve">Entraide entre les ménages </t>
  </si>
  <si>
    <t>Barrière : Multiples coupures d'eau</t>
  </si>
  <si>
    <t>Barrière : Faible débit de l'eau</t>
  </si>
  <si>
    <t>Pas de conflits entre hôtes et PDI</t>
  </si>
  <si>
    <t>Comité rassemblant les responsables des différentes religions</t>
  </si>
  <si>
    <t>Femmes marchent sur les parcelles des hôtes</t>
  </si>
  <si>
    <t>Problèmes locataires - propriétaires</t>
  </si>
  <si>
    <t>Un cas isolé, 1 non PDI s'est plaint du manque d'assistance par rapport aux PDI</t>
  </si>
  <si>
    <t>Présence d'infrastructures scolaires sur le site</t>
  </si>
  <si>
    <t>Barrières d'accès : manque de place dans les salles de classe (remplissage rapide à la rentrée)</t>
  </si>
  <si>
    <t>Barrières d'accès : manque de moyens financier pour les frais de scolarité</t>
  </si>
  <si>
    <t>Barrières d'accès : éloignement des écoles pour les enfants (distance à parcourir pour les enfants)</t>
  </si>
  <si>
    <t xml:space="preserve">Les PDI sont propriétaires des tentes </t>
  </si>
  <si>
    <t>Certains PDI vivent dans des zones non loties en location</t>
  </si>
  <si>
    <t>Propriétaire terrien ne veut pas attribuer de terre au PDI (méfiance car PDI, difficulté de reprendre leur propriété si les PDI s'installent durablement)</t>
  </si>
  <si>
    <t>Pas de conflits entre PDI et non-PDI</t>
  </si>
  <si>
    <t>Action sociale a donné des abris</t>
  </si>
  <si>
    <t>Manque de moyens financier pour régler les propriétaires</t>
  </si>
  <si>
    <t>Créer un comité mixte (PDI et non-PDI)</t>
  </si>
  <si>
    <t>En moyenne 10 à 15 personnes partagent un même logement</t>
  </si>
  <si>
    <t>Certains PDI vivent en familles d'accueil</t>
  </si>
  <si>
    <t xml:space="preserve">Certains PDI vivent dans des locations </t>
  </si>
  <si>
    <t>En moyenne 5 à 10 membres des familles sont partis vivre dans des zones non-loties</t>
  </si>
  <si>
    <t>Maisons construites sur des parcelles achetées par les PDIs</t>
  </si>
  <si>
    <t xml:space="preserve">Insuffisance/ irrégularité de l'aide alimentaire </t>
  </si>
  <si>
    <t>Tensions aux points d'eau</t>
  </si>
  <si>
    <t xml:space="preserve">Se réfèrent aux comités de gestion de site </t>
  </si>
  <si>
    <t>Se réfèrent à leur représentants / responsables sur le site</t>
  </si>
  <si>
    <t>Se réfèrent aux responsables de sites</t>
  </si>
  <si>
    <t>Circulation dans la commune de Kaya est sûr</t>
  </si>
  <si>
    <t xml:space="preserve">Dépendance à l’aide alimentaire pour nourrir les membres du ménage </t>
  </si>
  <si>
    <t>Possibilité d'acheter de la terre / parcelles</t>
  </si>
  <si>
    <t>Conflit autour de l'utilisation de l'eau aux points d'eau</t>
  </si>
  <si>
    <t xml:space="preserve">Aucun des FGD ne déclarent pouvoir effectuer des déplacements pendulaires, notamment à cause de la situation sécuritaire dans leur localité d'origine et de la présence de groupes armés. </t>
  </si>
  <si>
    <t xml:space="preserve">Selon la majorité des FGD, il n'y a pas de conflit entre les PDI et les non-PDI, à l'exception de quelques petites tensions marginales. </t>
  </si>
  <si>
    <t xml:space="preserve">Comités de gestion pour tous les secteurs </t>
  </si>
  <si>
    <t>Formation ou renforcement de capacités des comités de gestion des conflits</t>
  </si>
  <si>
    <t xml:space="preserve">Selon les discussions, les comités de gestion des sites font un bon travail, notamment dans les domaines (hygiène, nettoyage des sites, sensibilisation des déplacés, éclairage des sites, abris et réparation des logements endommagés), bien qu'ils puissent toujours être renforcés ou améliorés. A cet égard, selon eux, les comités déjà existants pourraient être formés autour des questions de résolution des conflits, de cohésion sociale et de vivre ensemble. Les GSAT doivent être formés dans les techniques d'approche face à une population qui a subi des traumatismes comme les PDI. 
Ils estiment que la sensibilisation des personnes déplacées et non déplacées serait le meilleur moyen d'éviter les conflits à l'avance. </t>
  </si>
  <si>
    <t xml:space="preserve">Il n'y a pas de conflit car les PDI n'ont pas accès à la terre. </t>
  </si>
  <si>
    <t>Pas de titres de propriété et les propriétaires sont de mauvaises foi et attribuent la terre à plusieurs personnes (créant des conflits fonciers)</t>
  </si>
  <si>
    <t>Par manque de logement, certains ménages sont hébergés par leurs familles</t>
  </si>
  <si>
    <t xml:space="preserve">Les conditions de vie sur le site ont elles évoluées depuis votre installation ? Si oui, l'évolution est-elle positive, ou négative ? Pourquoi ? Quels principaux secteurs ont été impactés par ces évolutions ? </t>
  </si>
  <si>
    <t>Combien de personnes partagent un même logement en moyenne ? Quelles sont les principales difficultés rencontrées dans le logement ? Comment sont les conditions de vie dans ce logement ? Quelles sont les principales difficultés rencontrées dans le logement ?</t>
  </si>
  <si>
    <t>La majorité des ménages est-elle locataire d'abris en dur ? Propriétaire de tentes ? Si propriétaire, comment l'abri a-t-il été obtenu ? Y avait-il une procédure spécifique pour obtenir cet abri ? Des membres de votre famille vivent-ils dans les zones non loties ? Si oui, vivent-ils dans des locations ? En famille d'accueil ? En moyenne, combien de membres des ménages vivent dans les zones non loties ? Comment se passe la cohabitation ?</t>
  </si>
  <si>
    <t xml:space="preserve">Les PDI rencontrent-ils des difficultés d'accès aux titres de propriétés sur leurs nouveaux lieux d'installation ? Si oui, quoi sont dues ces difficultés ? </t>
  </si>
  <si>
    <t xml:space="preserve">Avez-vous eu des litiges autour de la propriété ? Avec qui ? Certains membres de votre communauté ont-ils été ou risquent-ils l'éviction ? </t>
  </si>
  <si>
    <t xml:space="preserve">Disposez-vous de suffisamment de nourriture pour combler vos besoins ? Est-ce que vous êtes dépendant des marchés pour vous procurer en biens alimentaires ? de l'aide alimentaire ? </t>
  </si>
  <si>
    <t>Réalisez-vous des mouvements pendulaires pour accéder à des revenus ou cultiver ? Si oui, cela permet-il de combler vos besoins ? Si oui, quelles activités sont concernées ? Si non, pourquoi ?</t>
  </si>
  <si>
    <t xml:space="preserve">Dans quelle mesure y a-t-il de l'eau potable / propre / salubre dans le secteur où vous habitez ? Quel type de source ? </t>
  </si>
  <si>
    <t xml:space="preserve">L'accès à ces latrines est-il le même pour toutes les communautés ? Si non, quelle communauté a plus de difficulté à accéder aux latrines ? L'utilisation des latrines est-elle la même parmi toutes les communautés ? </t>
  </si>
  <si>
    <t>Dans quelle mesure les gens disposent-ils de latrines dans ce secteur ? Quel type de latrines ? Y a-t-il des freins particuliers à l'utilisation des latrines ?</t>
  </si>
  <si>
    <t xml:space="preserve">Est-ce que les services éducatifs sont disponibles dans le site ? </t>
  </si>
  <si>
    <t>L'accès aux services éducatifs est-il le même pour toutes les communautés ? Est-il plus difficile pour une communauté qu'une autre d'avoir accès aux services éducatifs ?</t>
  </si>
  <si>
    <t>Quelle est la nature des conflits les plus récurrents entre les populations déplacées sur ce SAT/ZAD? Quels sont les types de conflits que vous rencontrez entre vous PDI sur le SAT/ZAD? Quel est la fréquence de ces conflits/ sont-ils fréquents/ se passent très régulièrement sur le SAT/ZAD?</t>
  </si>
  <si>
    <t>Quelle est la nature des conflits les plus récurrents entre les populations déplacées et non déplacées sur ce SAT/ZAD? Quels sont les types de conflits que vous rencontrez entre vous PDI et populations non déplacées sur le SAT/ZAD? Quel est la fréquence des conflits entre populations déplacées et non déplacées sur le SAT/ZAD?</t>
  </si>
  <si>
    <t xml:space="preserve">Quelles sont les raisons des conflits entre les populations déplacées sur les SAT/ZAD ? Quelle est la cause des conflits entre les PDI sur le SAT/ZAD? </t>
  </si>
  <si>
    <t xml:space="preserve">Quelles sont les raisons des conflits entre ente les populations déplacées et non déplacées sur les SAT/ZAD? Quelle est la cause des conflits entre les PDI et les non déplacés sur le SAT/ZAD? </t>
  </si>
  <si>
    <t xml:space="preserve"> Etes-vous satisfait de cette méthode ?</t>
  </si>
  <si>
    <t>En cas de conflits au sein de la population PDI, comment gérez-vous la situation ? Vers quelle instance ou personne, vous tournez-vous pour régler un conflit ?</t>
  </si>
  <si>
    <t xml:space="preserve"> Etes-vous satisfait de cette méthode ? </t>
  </si>
  <si>
    <t>En cas de conflits avec la population non-déplacée, comment gérez-vous la situation ? Vers quelle instance ou personne, vous tournez-vous pour régler un conflit ?</t>
  </si>
  <si>
    <t xml:space="preserve">Y a-t-il des acteurs G-SAT sur votre site ? Comment ces acteurs participent à améliorer vos conditions de vie sur le SAT ? </t>
  </si>
  <si>
    <t>Dans quelles circonstances les (garçons, hommes, femmes et filles) de votre communauté sont-ils susceptibles de se sentir en danger ? Est-il sûr de se déplacer ou de marcher seul dans votre localité ? Pourquoi ?</t>
  </si>
  <si>
    <t xml:space="preserve">Quels sont les différents facteurs de risques et situations susceptibles d’amplifier les situations de risque sécuritaires pour les (hommes, garçons, femmes et filles) de votre communauté ? Parmi les différents facteurs mentionnés, quel est le principal facteur de risque dans votre quartier ? Dans la ville ? Dans la commune ? Quels sont les espaces sécurisés pour les (hommes, garçons, femmes et filles) ? </t>
  </si>
  <si>
    <t>Aucune tensions entre PDI</t>
  </si>
  <si>
    <t>FDG_KAYA_1</t>
  </si>
  <si>
    <t>FDG_KAYA_2</t>
  </si>
  <si>
    <t>FDG_KAYA_3</t>
  </si>
  <si>
    <t>FDG_KAYA_4</t>
  </si>
  <si>
    <t>FDG_KAYA_5</t>
  </si>
  <si>
    <t>FDG_KAYA_6</t>
  </si>
  <si>
    <t>FDG_KAYA_7</t>
  </si>
  <si>
    <t>FDG_KAYA_8</t>
  </si>
  <si>
    <t xml:space="preserve">Outre les raisons pour lesquelles ils ont quitté leur communauté d'origine (insécurité, attaques de groupes armés), les informateurs clés ont évoqué plusieurs raisons qui les ont poussés à s'installer dans ces sites. Hormis le fait que les autorités (action sociale) les aient orientés vers ces zones, ils y ont trouvé un abri, se sont sentis en sécurité et ont parfois rejoint des parents, de la famille ou des amis qui y vivaient déjà. </t>
  </si>
  <si>
    <t>6 des 8 groupes de discussion (FGD) ont indiqué que l'installation des ménages s'est faite de manière progressive.</t>
  </si>
  <si>
    <t>Tous les groupes de discussion ont indiqué que les ménages n'ont pas l'intention de se déplacer à nouveau, sauf pour 7 des 8 informateurs clés dans le cas d'un retour dans leur localité d'origine si la situation sécuritaire le permet.</t>
  </si>
  <si>
    <t>Au fil des discussions, il apparaît clairement que la question des abris reste un enjeu pour l'accueil des personnes déplacées sur le site. 
1. Selon les informateurs clés, il n'y a pas assez de logements pour le nombre de déplacés présents sur le site, comme l'illustre le nombre de personnes partageant un même abri (15 à 20 personnes). Ils indiquent en outre que certains membres du ménage doivent dormir dehors, en raison du manque d'espace dans les abris, ce qui entraîne également un manque d'intimité pour les membres du ménage. 
2. En outre, outre le manque d'abris, de nombreux logements (tentes et maisons) semblent être en mauvais état ou endommagés (infiltrations d'eau, déchirures, termites, maisons effondrées).</t>
  </si>
  <si>
    <t>Dotation de logement par des partenaires extérieurs, principalement l'Action Sociale et des ONGs</t>
  </si>
  <si>
    <t xml:space="preserve">Dans la grande majorité des FGD, les informateurs clés rapportent que les PDI accèdent à leurs abris grâce à l'attribution de logements par des partenaires extérieurs, principalement les autorités locales telles que l'Action sociale ou des ONG. </t>
  </si>
  <si>
    <t>Les abris sont constitués de maison et de tentes gratuites</t>
  </si>
  <si>
    <t>La terre n'appartient pas au PDI</t>
  </si>
  <si>
    <t>Au cours des discussions, il est ressorti que l'action sociale semble être la principale organisation qui attribue des logements aux PDI, souvent par le biais de l'attribution de tickets, qui identifient le besoin de logement et fournissent un logement à chaque ménage en échange d'un ticket. 
En même temps, il apparaît que l'accès à la terre ou à des parcelles pour construire un logement ne semble pas être disponible pour tous, et lorsque des non-PDI louent à des PDI, cela peut conduire à des tensions lorsque les PDI ne peuvent plus payer leur loyer, bien qu'il ne semble pas que beaucoup de ménages soient inquiets ou menacés d'expulsion.</t>
  </si>
  <si>
    <t>Pas d'accès à la terre car pas propriétaire</t>
  </si>
  <si>
    <t>Difficultés d'obtention de terres à cultiver car manque d'espaces / de terres pour les activités agricoles</t>
  </si>
  <si>
    <t xml:space="preserve">7 des 8 FGD indiquent que la plupart des personnes déplacées n'ont pas accès à la terre et ne peuvent donc pas la cultiver. Les raisons invoquées sont le manque d'espace (les sites se trouvent en pleine ville), toutes les terres sont déjà appropriées, les sites se situant parfois sur des terrains privés ou la difficulté ou le coût de l'accès à la terre. </t>
  </si>
  <si>
    <t xml:space="preserve">Impossibilité ou peur de pratiquer des mouvements pendulaires à cause de l'insécurité ou </t>
  </si>
  <si>
    <t>Peur ou présence de groupes armés</t>
  </si>
  <si>
    <t>Tous les FDG affirment que l'accès aux soins de santé est égal pour toutes les communautés. Les centres de santé que les IC peuvent visiter incluent des centres MSF ou ALIMA, qui sont gratuits et accessibles à tous, et des CSPS ou postes de santé situés en dehors des sites. Néanmoins, les principaux obstacles indiqués sont les horaires d'ouverture, les centres MSF fermant la nuit, et le manque de moyens financiers pour les frais de consultation des CSPS.</t>
  </si>
  <si>
    <t xml:space="preserve">Barrière: Horaire d'ouverture </t>
  </si>
  <si>
    <t xml:space="preserve">Barrière: Distance éloignée / difficultés d'accès des centres de santés </t>
  </si>
  <si>
    <t>Tensions dues à la surutilisation des infrastructures (temps d'attente, manque d'eau, faible débit, multiple coupure)</t>
  </si>
  <si>
    <t>Bien que 6 des 8 groupes de discussion indiquent que l'accès à l'eau est égal pour toutes les communautés, tous les FGD mentionnent qu'il existe des tensions entre ménages liées au partage de l'eau et à la surutilisation des infrastructures. Ces tensions sont dues aux longs temps d'attente ou aux files d'attente devant les sources, au manque d'eau et à sa forte demande, ainsi qu'aux faibles débits, générant parfois des tensions entre les femmes (certaines veulent doubler ou avoir de l'eau immédiatement). Ces tensions peuvent être accrues pendant la saison sèche. 
La principale source d'eau est constituée par les pompes (PMH).</t>
  </si>
  <si>
    <t>La grande majorité des FGD (7 sur 8) estiment que l'accès aux latrines est égal pour toutes les communautés, sans compter que certains sites disposent de latrines collectives, publiques et accessibles à tous. Néanmoins, la majorité de FGD ont rapporté ne pas avoir assez de latrines pour le nombre de PDI, illustré par la pratique de la défécation en plein air par certains. Certains ménages n'ont pas accès à des latrines, ils utilisent donc les latrines privées de leurs voisins (ce qui peut entraîner des conflits : utilisation sans le consentement du ménage, laisser la latrine sale).</t>
  </si>
  <si>
    <t>Barrière: Distance éloignée des latrines (pour personnes âgées et handicapés ou loin pour urgences)</t>
  </si>
  <si>
    <t>Barrière: Mauvais état ou hygiène des latrines</t>
  </si>
  <si>
    <t>Barrière: Pas d'intimité</t>
  </si>
  <si>
    <t>Enfants fréquentent des écoles hors sites ou non loin du site</t>
  </si>
  <si>
    <t>Au cours des discussions, il ressort que l'accès à l'éducation est égal pour toutes les communautés et ne crée pas de tensions. La grande majorité des sites ne dispose pas d'infrastructures scolaires sur place et la plupart des enfants fréquentent des écoles hors site ou non loin du site. Seule la ZAD de Bangrin dispose d'une école et d'un espace ami des enfants sur le site. Les deux principaux obstacles mentionnés par la grande majorité des IC sont le manque de moyens financiers pour payer les frais de scolarité et le manque d'espace pour les classes.</t>
  </si>
  <si>
    <t>Une majorité des FGD indique qu’il n’y a pas de conflits majeurs entre PDI et la population hôte, à l'exception de quelques conflits de parcelles, lorsque les non-PDI accusent les femmes de marcher sur leurs productions agricoles lorsqu'elles cherchent du bois de chauffe</t>
  </si>
  <si>
    <t>Les problèmes relatifs à la distribution de nourriture et les tensions aux points d'eau sont, selon les FGD, les principales causes de conflit entre PDI.</t>
  </si>
  <si>
    <t>Conflit de parcelles (femmes marchent sur les produits agricoles en cherchant du bois de chauffe)</t>
  </si>
  <si>
    <t>Bien que les FDG aient déclaré qu’aucun conflit majeur n'a nécessité l'intervention d'un comité ou de responsables de site, plusieurs modes de gestion sont connus des participants aux FGD : 
- Tout d'abord, ils se référeront à leur représentant, chef communautaire, responsables de site ou différents comités de gestion du site
- Si le problème perdure, ils peuvent se tourner vers l'action sociale</t>
  </si>
  <si>
    <t>Parmi les IC participant aux groupes de discussion, la méthode privilégiée pour gérer les conflits avec les populations non déplacées est le recours aux comités communautaires de gestion des conflits, tels que le recours aux anciens ou aux chefs communautaires, et l'utilisation de groupes de gestion mixtes (personnes déplacées et non déplacées). Cependant, certains FGD rapportent également se référer aux gestionnaires de sites.</t>
  </si>
  <si>
    <t>Prudence autour des sites, notamment pour les enfants</t>
  </si>
  <si>
    <t>Contexte du projet</t>
  </si>
  <si>
    <t>Période de collecte des données primaires</t>
  </si>
  <si>
    <t>Couverture géographique</t>
  </si>
  <si>
    <t>Méthodologie et échantillonnage</t>
  </si>
  <si>
    <t>Processus de nettoyage des données</t>
  </si>
  <si>
    <t>Contact (Nom et adresse e-mail)</t>
  </si>
  <si>
    <t>Feuilles</t>
  </si>
  <si>
    <t>Objets</t>
  </si>
  <si>
    <t xml:space="preserve">Termes de référence </t>
  </si>
  <si>
    <t>https://www.impact-repository.org/document/repository/e85913c5/REACH_BFA_TdR_ABA_Kaya_2022-09_external.pdf</t>
  </si>
  <si>
    <t>Anna Vinet : anna.vinet@reach-initiative.org
Amelie Salmon : amelie.salmon@reach-initiative.org
Jeremias Timoner : jeremias.timoner@reach-initiative.org</t>
  </si>
  <si>
    <t>Lors des discussions, les informateurs clés n'ont pas clairement affirmé que ces changements avaient entraîné des conflits, même si certaines situations ont donné lieu à des tensions entre les personnes déplacées, notamment autour des questions de distribution de nourriture et de points d'eau pour les femmes.</t>
  </si>
  <si>
    <t>Les discussions ont révélé que la plupart des sites étaient constitués de tentes d'urgence et de maisons ou de logements construits fournis par l'Action Sociale. En raison du manque de logement, d'espace ou d'intimité, il apparaît dans 7 des 8 FGD que des IC connaissent des membres de leur ménage qui ont déménagé dans des logements loués dans des zones non loties. De plus, certains PDI sont contraints, par manque d'abris, de louer des logements à des personnes non déplacées dans des zones non loties. 
Certaines personnes déplacées ont pu acquérir des terrains ou des parcelles de terrain (gratuitement ou en les achetant) où elles peuvent construire leur maison, mais de nombreuses personnes déplacées n'ont pas les moyens de construire sur leurs parcelles. Certains bâtiments qui n'étaient pas destinés à servir d'abris sont utilisés par les PDI comme logements (les bâtiments du marché à Yaar).</t>
  </si>
  <si>
    <t>Wagnalghin</t>
  </si>
  <si>
    <t>Les PDI disposent de parcelles (achat) ou de zones non loties pour construire leurs maisons</t>
  </si>
  <si>
    <t>Utilisation de stratégies d'adaptation négatives (pouvant potentiellement avoir un impact négatif sur d'autres aspects de leur vie)</t>
  </si>
  <si>
    <t>Le revenu des AGR est trop bas pour acheter de la nourriture</t>
  </si>
  <si>
    <t>Poste d'eau autonome (poste particulier payant)</t>
  </si>
  <si>
    <t>Conflit de parcelles, les femmes PDI marcheraient sur les parcelles des non-PDI en cherchant du bois de chauffe</t>
  </si>
  <si>
    <r>
      <rPr>
        <b/>
        <sz val="10"/>
        <color theme="0"/>
        <rFont val="Arial Narrow"/>
        <family val="2"/>
      </rPr>
      <t>Sexe des participants (utilisez "femme" ou "homme")</t>
    </r>
    <r>
      <rPr>
        <b/>
        <sz val="11"/>
        <color theme="0"/>
        <rFont val="Arial Narrow"/>
        <family val="2"/>
      </rPr>
      <t xml:space="preserve">
</t>
    </r>
    <r>
      <rPr>
        <sz val="9"/>
        <color theme="0"/>
        <rFont val="Arial Narrow"/>
        <family val="2"/>
      </rPr>
      <t xml:space="preserve">e.g. location or genre - Add as many rows as needed. </t>
    </r>
  </si>
  <si>
    <t xml:space="preserve">Partenaires de mise en œuvre </t>
  </si>
  <si>
    <t xml:space="preserve">Selon les informations recueillies lors des groupes de discussion (FGD), l'arrivée des personnes déplacées depuis 2019 semble avoir été progressive, les personnes déplacées arrivant par vagues successives. </t>
  </si>
  <si>
    <t>Défécation à l'air libre due au manque de toilettes</t>
  </si>
  <si>
    <t>Comités communautaires de gestion des conflits (comité mixte, personnes âgées, leaders communautaires)</t>
  </si>
  <si>
    <t xml:space="preserve">Les IC déclarent qu'ils peuvent compter sur plusieurs partenaires : 
1. Les structures ou associations de développement local : AZND, ATAD, APIL, CRS
2. LES ONG internationales : ACTED, OXFAM, NRC, CAIRO, Help, SOS Sahel, ACDIVOCA 
3. Organisations internationales : PAM, FAO, PNUD, OIM et l'UNICEF
4. Agences publiques et fournisseurs de base
Ils trouvent cette collaboration très satisfaisante et elle les aide à s'améliorer. </t>
  </si>
  <si>
    <t>Les organisations de la société civile s’appuient sur des partenaires pour faire le travail ? ce sont des entreprises locales, les agences publiques, des fournisseurs de services de base comme, AVAD,ATAD ; les ONGi on a Help, SOS Sahel, ACDIVOCA ainsi que des organismes internationaux comme le PAM, la FAO et l’UNICEF.
La collaboration se déroule très bien parce qu’on mène des activités communes. Nous pouvons ajouter que la collaboration est très satisfaisante.
Elle peut être améliorer par des renforcements de capacités ,des formations et des rencontrent fréquentent.</t>
  </si>
  <si>
    <r>
      <rPr>
        <b/>
        <sz val="11"/>
        <color theme="1"/>
        <rFont val="Arial Narrow"/>
        <family val="2"/>
      </rPr>
      <t>Les organisations peuvent-elles s'appuyer sur des partenaires pour faire ce travail ?</t>
    </r>
    <r>
      <rPr>
        <sz val="11"/>
        <color theme="1"/>
        <rFont val="Arial Narrow"/>
        <family val="2"/>
      </rPr>
      <t xml:space="preserve">
•	Si oui, sur quel type de structure s'appuient-elles ? (Entreprises, ONGI, ONG locales, agences publiques, fournisseurs de services de base…)
•	Comment l'appui / la collaboration se déroule-t-il ? La collaboration est-elle satisfaisante ? Comment pourrait-elle être améliorée ?</t>
    </r>
  </si>
  <si>
    <t>Partenariats d'actions</t>
  </si>
  <si>
    <t>Ils sont satisfaits mais il est nécessaire de créer une synergie d'action entre la préfecture et la mairie</t>
  </si>
  <si>
    <t>Les institues locales sont satisfaites du partenariat avec les différentes organisation mais pour plus l’améliore les partenaires doivent créé une synergie d’action entre la préfecture et la mairie</t>
  </si>
  <si>
    <r>
      <t>Les institutions locales sont-elles satisfaites de ces partenariats (par types d'organisations) ?
•</t>
    </r>
    <r>
      <rPr>
        <sz val="8"/>
        <rFont val="Arial Narrow"/>
        <family val="2"/>
      </rPr>
      <t xml:space="preserve">	Si oui, pourquoi ?
•	Si non, pourquoi et comment pourraient-ils être améliorés ?</t>
    </r>
  </si>
  <si>
    <t>Satisfaction</t>
  </si>
  <si>
    <t>Au cours des entretiens semi-structurés, les IC ont indiqué disposer de ressources financières, humaines et logistiques mais pas de moyens financiers suffisants.</t>
  </si>
  <si>
    <t>Les moyens sont d’ordre financières, humaines et logistique. Les moyens sont adéquats mais pas suffisants par manque de ressources financières pour s’en procurer. Pour améliorer cela les bailleurs doivent revoir les financements pour que les moyens soient adéquats et suffisant.</t>
  </si>
  <si>
    <t>Les, moyens sont financiers humains et logistique. Ses moyens sont adéquats mais pas suffisants. La demande est plus que l’offre. Cela pourrait être améliorés par les partenaires pour le renforcement des moyens financiers pour accroitre l’offre.</t>
  </si>
  <si>
    <r>
      <rPr>
        <b/>
        <sz val="11"/>
        <color theme="1"/>
        <rFont val="Arial Narrow"/>
        <family val="2"/>
      </rPr>
      <t>Quels sont les moyens (ex : humain, financier, logistique) dont la société civile dispose pour faire ce travail ?</t>
    </r>
    <r>
      <rPr>
        <sz val="11"/>
        <color theme="1"/>
        <rFont val="Arial Narrow"/>
        <family val="2"/>
      </rPr>
      <t xml:space="preserve">
•	Ces moyens sont-ils adéquats ? 
•	Suffisants ? 
•	Si non, pourquoi ? 
•	Comment pourraient-ils être améliorés ?</t>
    </r>
  </si>
  <si>
    <t>Moyens d'actions</t>
  </si>
  <si>
    <t>Partie 4 : Moyens de réponse à la crise</t>
  </si>
  <si>
    <t>Ils s'appuient sur : 
1. OSC: 
2. ONG Internationales: DRC, NRC, ACTED, OXFAM
3. ONG locales: AVAD, APIL, AVAD, OCADES
4. Organisations Internationales: UN, HCR, PAM, UNICEF, PNUD</t>
  </si>
  <si>
    <t>Oui les institues locales s’appuie sue les sociétés civiles les ONGI Plan, DRC, NRC, ACTED, OXFAM les ONG locales AVAD, APIL, AVAD, OCADES et les UN on a le HCR, PAM, UNICEF, PNUD</t>
  </si>
  <si>
    <r>
      <rPr>
        <b/>
        <sz val="8"/>
        <rFont val="Arial Narrow"/>
        <family val="2"/>
      </rPr>
      <t>Les institutions locales de Kaya s'appuient-elles sur des partenariats pour mettre en place des actions sociales / faciliter l'accès des populations de la ville aux infrastructures sociocommunautaires de base ?</t>
    </r>
    <r>
      <rPr>
        <sz val="8"/>
        <rFont val="Arial Narrow"/>
        <family val="2"/>
      </rPr>
      <t xml:space="preserve">
•	Si oui, avec quelles organisations (OSC, ONGI, ONG locales, ONU, privé) ?</t>
    </r>
  </si>
  <si>
    <t>Le covid19 a freiné les activités par exemple le regroupement communautaire, les distributions. Il y a des mesures de restrictions qui ne permettaient pas de mener certaines activités qui demandent la mobilisation d’un grand nombre de personne et cela à beaucoup impacter les activités sur le terrain. Oui elle est toujours d’actualité et les mesures barrières sont également mise en place pour répondre à cette maladie.</t>
  </si>
  <si>
    <t>Le covid 19 a eu des impacts sur le fonctionnement des instances. Les actions d’assistance à considérablement baisser voir arrêter à certain niveau à cause de la difficulté de regroupement des bénéficiaires. La situation a évolué ^positivement mais elle reste d’actualité.</t>
  </si>
  <si>
    <r>
      <rPr>
        <b/>
        <sz val="11"/>
        <color theme="1"/>
        <rFont val="Arial Narrow"/>
        <family val="2"/>
      </rPr>
      <t>Les restrictions liées au COVID-19 ont elles eu un impact sur le fonctionnement de ces instances ?</t>
    </r>
    <r>
      <rPr>
        <sz val="11"/>
        <color theme="1"/>
        <rFont val="Arial Narrow"/>
        <family val="2"/>
      </rPr>
      <t xml:space="preserve">
•	Si oui, lesquels ? 
•	La situation est-elle toujours d'actualité ?</t>
    </r>
  </si>
  <si>
    <t xml:space="preserve">Restrictions liées au COVID-19 </t>
  </si>
  <si>
    <t xml:space="preserve">Les autorités institutionnelles de Kaya déplorent un manque de moyens logistiques et financiers pour la réalisation de leur travail. </t>
  </si>
  <si>
    <t>Les moyens que les institutions locales disposent pour le travail sont les le moyens humains logistiques et financier, mais les moyens ne sont pas suffisants, les moyens financiers ont baissé à cause de l’insécurité  les moyens logistiques ne sont pas en quantités suffisants.</t>
  </si>
  <si>
    <r>
      <t xml:space="preserve">Quels sont les moyens dont les institutions locales de Kaya disposent pour faire ce travail ?
</t>
    </r>
    <r>
      <rPr>
        <sz val="8"/>
        <rFont val="Arial Narrow"/>
        <family val="2"/>
      </rPr>
      <t>•	Sont-ils adéquats ? Suffisants ? Si non, quel principal problème ?</t>
    </r>
  </si>
  <si>
    <t>Partie 3 : Moyens de réponse à la crise</t>
  </si>
  <si>
    <t>Les OSC participent à des instances de concertation et de coordination avec d'autres acteurs de la réponse (réunions de groupes, réunions inter-associatives et réunions avec les autorités locales et les partenaires de mise en œuvre, ainsi qu'avec toutes les ONG locales et internationales, les services techniques du gouvernement, les dirigeants communautaires et les représentants des personnes déplacées). Ils sont satisfaits de cette coopération, car elle leur permet de renforcer leurs capacités.</t>
  </si>
  <si>
    <t>Oui elles participent aux instances de concertation de la coordination avec les autres acteurs de réponse au niveau de la commune de Kaya. Nous participons aux rencontres des clusters avec les ONG, les services étatiques et les leaders communautaire ainsi que les déplacées.
Les OSCs sont satisfaites de cette coordination. Ça permet à certaines OSCs de faire connaitre et renforcer les capacités pour leurs interventions.</t>
  </si>
  <si>
    <t>Les OSC participent aux instances de concertation et de coordination avec d’autres acteurs de la réponse par les rencontre cluster et les rencontrent inter-association et avec les autorités locales et les partenaires d’exécution et tous les ONG locales et internationales, les services techniques de l’Etat et les leaders communautaires et les représentant des PDIs.
Les OSC sont satisfaites de ces instances de coordination.</t>
  </si>
  <si>
    <r>
      <t xml:space="preserve">Les organisations de la société civile participent-elles à des instances de concertation et de coordination avec d'autres acteurs de la réponse ?
•	</t>
    </r>
    <r>
      <rPr>
        <sz val="11"/>
        <color theme="1"/>
        <rFont val="Arial Narrow"/>
        <family val="2"/>
      </rPr>
      <t>Si oui, lesquels, à quel niveau ? (Ville, quartier, secteur…)
•	Qui y participe ? (ONGI, société civile, services techniques, leaders communautaires…)
•	Les OSC sont-elles satisfaites de ces instances de coordination ? Si non comment celles-ci pourraient être améliorées</t>
    </r>
  </si>
  <si>
    <t>Instances de concertation</t>
  </si>
  <si>
    <t xml:space="preserve">Oui le covid19 a eu des impact sur le fonctionnement des instance de la mairie tout d’abord l’adoption des vidéo travail qui a considérablement ralentie les activistes  et le non regroupement d’un nombre de personnes qui a ralentie les activistes qui nécessitaient les regroupement de grand nombre. </t>
  </si>
  <si>
    <r>
      <rPr>
        <b/>
        <sz val="8"/>
        <rFont val="Arial Narrow"/>
        <family val="2"/>
      </rPr>
      <t>Les restrictions liées au COVID-19 ont elles eu un impact sur le fonctionnement de ces instances ?</t>
    </r>
    <r>
      <rPr>
        <sz val="8"/>
        <rFont val="Arial Narrow"/>
        <family val="2"/>
      </rPr>
      <t xml:space="preserve">
•	Si oui, lesquels ? 
•	La situation est-elle toujours d'actualité ?</t>
    </r>
  </si>
  <si>
    <t>Selon les informateurs clés interrogés, les directives ont été modifiées pour s'adapter au contexte actuel et sont très utiles et respectées, même si elles peuvent être améliorées.</t>
  </si>
  <si>
    <t>Ces directives ont changé à travers une réadaptation du contexte humanitaire du moment et des besoins de ses PDIs.
Les activités évoluent au fil des années et nous trouvons ses directives utiles et respectées par tous.</t>
  </si>
  <si>
    <t>Les directives ont changé, modifiées pour réadapter au contexte actuel.
Il ne s’agit plus des directives de janvier 2019.
Les directives sont très utiles elles sont respectées et pourraient être améliorées par la concertation des différents acteurs.</t>
  </si>
  <si>
    <r>
      <rPr>
        <b/>
        <sz val="11"/>
        <color theme="1"/>
        <rFont val="Arial Narrow"/>
        <family val="2"/>
      </rPr>
      <t>Ces directives ont-elles changé depuis le début des déplacements et l'arrivée de déplacés ?</t>
    </r>
    <r>
      <rPr>
        <sz val="11"/>
        <color theme="1"/>
        <rFont val="Arial Narrow"/>
        <family val="2"/>
      </rPr>
      <t xml:space="preserve">
•	Si oui, comment ? 
•	S'agit-il des mêmes directives qu'avant janvier 2019 ?
•	Ces directives sont-elles utiles ? Sont-elles respectées ? Sinon comment pourraient-elles être améliorées ?</t>
    </r>
  </si>
  <si>
    <t>Changement des directives</t>
  </si>
  <si>
    <t xml:space="preserve">Plusieurs directives guident leurs interventions, notamment le plan d'action de la municipalité de Kaya, ainsi que les règles établies lors des réunions cluster par l’Action sociale avec les différentes associations, partenaires et organisations internationales OCHA, FAO, PAM, PNUD ou ONG. </t>
  </si>
  <si>
    <t xml:space="preserve">Oui les organisations de la société civile disposent des directives qui guident leurs différentes interventions. Nous avons également le plan d’action de la ville et lors des rencontres cluster, on a par exemple l’action sociale, la mairie et les ONGi, OCHA, la FAO, le PAM, le PNUD.
</t>
  </si>
  <si>
    <t>Oui elles disposent des directives pour guider leurs interventions et leur manière de les mener.
Les directives concernent le plan d’action élaboré par la commune, lors des rencontres clusters et avec les différentes associations et mène souvent avec les partenaires.</t>
  </si>
  <si>
    <t>Les organisations de la société civile disposent-elles de directives particulières pour guider leurs interventions et la manière de les mener ?
•	Si oui lesquels ? De quel niveau proviennent ces directives ? (Plan d'action de la ville, directive du ministère, partenaires type ONGI, etc)</t>
  </si>
  <si>
    <t>Directives guidant les interventions</t>
  </si>
  <si>
    <t xml:space="preserve">Partie 3 : Outils de réponse à la crise disponible </t>
  </si>
  <si>
    <t xml:space="preserve">Selon les informations collectées, un cadre de concertation communal serait en place au sein de la ville de Kaya, réunissant les services techniques et les organisations communautaires qui peuvent participer selon les thématiques abordées. Les institutions ont également mentionné la tenue de réunions de cluster régionaux, en mentionnant que la mairie n'était pas très présente à ce niveau de coordination.  
</t>
  </si>
  <si>
    <t xml:space="preserve">La cadre de concertation communal ce sont les services techniques et les organisations communautaires qui participent selon le sujet abordé et d’autre acteurs peuvent être invités, les clusters au niveau régional à ce niveau la mairie n’est souvent pas représenter. </t>
  </si>
  <si>
    <r>
      <rPr>
        <b/>
        <sz val="8"/>
        <rFont val="Arial Narrow"/>
        <family val="2"/>
      </rPr>
      <t>Quelles instances de concertation existent au niveau de la ville de Kaya pour répondre à la situation actuelle ?</t>
    </r>
    <r>
      <rPr>
        <sz val="8"/>
        <rFont val="Arial Narrow"/>
        <family val="2"/>
      </rPr>
      <t xml:space="preserve">
•	Qui participe à ces instances, dans le cadre du plan de réponse ?
•	Quand cette instance a-t-elle été mise en place ? Evénement particulier ?
•	Par quelles instances les communautés locales (comités villageois de développement, leaders communautaires, autres ?) s’inscrivent-elles dans la coordination ? </t>
    </r>
  </si>
  <si>
    <t>La formation sur les principes humanitaires et la façon de se comporter avec les PDIs ; il y a le renforcement des capacités des acteurs sur leurs différentes domaines d’intervention. 
Nous trouvons que le renforcement des capacités est possible.</t>
  </si>
  <si>
    <t>Les priorités en renforcement de capacités pour les bénévoles des structures, les former et les outillés sur les domaines d’intervention, les doter du matériels nécessaire et adéquats.
Le renforcement de capacité est possible par ce qu’il est d’actualité mais pas suffisante.</t>
  </si>
  <si>
    <r>
      <rPr>
        <b/>
        <sz val="11"/>
        <color theme="1"/>
        <rFont val="Arial Narrow"/>
        <family val="2"/>
      </rPr>
      <t>Pour les organisations qui ont ou voudraient réorienter des activités en réponse à l'arrivée de PDI dans la ville de Kaya, quelles seraient les priorités de renforcement des capacités pour les bénévoles des structures ?</t>
    </r>
    <r>
      <rPr>
        <sz val="11"/>
        <color theme="1"/>
        <rFont val="Arial Narrow"/>
        <family val="2"/>
      </rPr>
      <t xml:space="preserve">
•	Pourquoi ? 
•	Ce renforcement de capacité est-il possible ? Si non, pourquoi ?
•	Sinon comment pourrait-on améliorer la réorientation des activités ?</t>
    </r>
  </si>
  <si>
    <t>Priorités en renforcement des capacités</t>
  </si>
  <si>
    <t xml:space="preserve">La ville dispose d'un plan d'action, celui du Conseil Départemental de Secours d’Urgence et de Réhabilitation (CODESUR), qui a été adapté au contexte humanitaire et aux besoins des PDI. 
 </t>
  </si>
  <si>
    <t>Oui la ville de Kaya dispose d’un plan d’action, la CODESUR le plan d’action a été révisé pour intégrer les problématiques de la question des PDIs</t>
  </si>
  <si>
    <t>La ville de Kaya dispose-t-elle d'un plan d'action / de réponse à la situation actuelle ?
•	Lequel (COPROSUR / CONASUR / CODESUR etc.) ? Le plan d'action a-t-il été révisé suite au démarrage de l'arrivée de déplacés ? L'utilisation faite de ces directives a-t-elle évoluée depuis l'arrivée des déplacés ?</t>
  </si>
  <si>
    <t>Existence de plan d'action/ de réponse à la situation actuelle</t>
  </si>
  <si>
    <t>Partie 2 : Axes d'amélioration</t>
  </si>
  <si>
    <t>Partie 2 : Outils de réponse à la crise</t>
  </si>
  <si>
    <t>La majorité des organisations de la société civile sont impliquées dans la vie de la communauté. Elles réorientent leurs activités au cours des douze derniers mois. Le phénomène des déplacés est un problème pour tous. On doit le prendre à bras le corps. Les activités délaissées sont les activités de développement comme les AGR au profit des activités humanitaires (assistance et distribution des vivres et AME). Ça peut être renforcé par plus de financement et des renforcements de capacité pour mener à bien les activités et accentuer la supervision.</t>
  </si>
  <si>
    <t xml:space="preserve">La majorité des organisations de la société sont impliquées dans la vie de la communauté en réorientant leurs activités sur l’humanitaire pour soulager les PDIs à travers l’assistance alimentaire, la distribution et la réparation des abris, assistance cash, supplément nutritionnel, création de moyens d’existence, création d’emplois AGR et les sensibilisations sur le vivre ensemble. Les activités de développement ont considérablement diminué sur le plan agricole et récupération et la mise en valeur des terres. Ses activités pourraient être renforcer par les moyens financiers ; le renforcement des capacités des agents pour faire face à cette situation. </t>
  </si>
  <si>
    <r>
      <t xml:space="preserve">Selon vous, environ quelle proportion des organisations de la société civile impliquées dans la vie de la communauté ont réorienté leurs activités au cours des 12 derniers mois ?
•	</t>
    </r>
    <r>
      <rPr>
        <sz val="11"/>
        <color theme="1"/>
        <rFont val="Arial Narrow"/>
        <family val="2"/>
      </rPr>
      <t>Si peu ou aucune, pourquoi selon vous ? Si beaucoup, pourquoi selon vous ? 
•	Quelles activités ont été délaissées ? Quelles nouvelles activités ont été mises en place ? 
•	Comment ces activités pourraient-elles être renforcées ?</t>
    </r>
  </si>
  <si>
    <t xml:space="preserve">Réorientation des activités </t>
  </si>
  <si>
    <t>Priorité de la réponse : 
1. Santé (construire des centres de santé et faciliter l'accès aux personnes déplacées et aux personnes vulnérables)
2. Éducation (réintégration des personnes déplacées en âge de fréquenter l'école)
3. Logement (abri pour tous)
4. Sensibilisation à la protection (coupe abusive de bois et d'arbres fruitiers, mendicité et non-respect des feux de signalisation)
5. Développement économique (formation professionnelle aux AGR (élevage, maraîchage))
6. Développement des infrastructures : Construction de points d'eau, de latrines, de promenades, de structures éducatives et sanitaires.</t>
  </si>
  <si>
    <t>Pour les institutions locales la priorité pour la normalisation de la situation l’accent est beaucoup mise sur la sante, l'éducation, le logement, la sensibilisation à la protection et le développement économique dans les 12 mois prochains. Pour améliorations des services de santé pour accroitre l’offre en santé (construction des centres de sante faciliter l’accès aux soins des PDI s et des personnes vulnérables sur le plan éducation (réinsertion des élèves PDIs et permettre aux déplacées en Age d’aller à l’école), sur la plan logement permettre à tous les personnes déplacées d’avoir un abris), sensibiliser les PDIs, on constate qu’ils s’adonnent à des pratiques tels que la coupe abusive du bois et de s arbre fruitiers la mendicité et le non-respect des feux tricolores les mettre en sécurité et les former en différents métiers et des activistes rémunératrices de revenus (élevage, maraichage)
Oui le développement d’un certain types infrastructure sera la bienvenue surtout les point d’eau, latrines, marche, établissements d’éducations et de santé.</t>
  </si>
  <si>
    <r>
      <rPr>
        <b/>
        <sz val="8"/>
        <rFont val="Arial Narrow"/>
        <family val="2"/>
      </rPr>
      <t>Quelles sont les priorités de réponse pour la normalisation de la situation dans la perspective des institutions locales de Kaya pour les 12 prochains mois ?</t>
    </r>
    <r>
      <rPr>
        <sz val="8"/>
        <rFont val="Arial Narrow"/>
        <family val="2"/>
      </rPr>
      <t xml:space="preserve">
•	Est-ce que la mise en place de certaines de ces mesures sont prioritaires par rapport à d'autres ? (Sensibilisation, amélioration des services, protection de la population, développement économique …)
•	Est-ce que le développement d'un certain type d'infrastructure est prioritaire sur d'autres ? (point d'eau, latrine, école, marché, établissement de sante ...)</t>
    </r>
  </si>
  <si>
    <t>Priorités de réponse</t>
  </si>
  <si>
    <t>Notre rôle est de participer à la gestion de la situation tout apportant de l’assistance et aussi mener des activités de sensibilisations. L’objectif est d’améliorer leurs conditions de vie.</t>
  </si>
  <si>
    <t>Le rôle des OSC de la ville de Kaya, c’est la gestion de la situation au niveau local, c’est de participer à différentes actions d’assistance et des actions de sensibilisation et aussi contribuer à l’amélioration de leur condition de vie et d’existence.
Le rôle vient compléter celle des institutions locales intervenant.</t>
  </si>
  <si>
    <r>
      <rPr>
        <b/>
        <sz val="11"/>
        <color theme="1"/>
        <rFont val="Arial Narrow"/>
        <family val="2"/>
      </rPr>
      <t>Quel est le rôle des organisations de la société civile de la ville de Kaya dans la gestion de la situation au niveau local ?</t>
    </r>
    <r>
      <rPr>
        <sz val="11"/>
        <color theme="1"/>
        <rFont val="Arial Narrow"/>
        <family val="2"/>
      </rPr>
      <t xml:space="preserve">
•	Ex. coordination / gestion de services de base / identification des risques / police et surveillance …
•	En quoi ce rôle diffère-t-il de / complète celui des institutions locales ?</t>
    </r>
  </si>
  <si>
    <t>Rôle des OSC et acteurs</t>
  </si>
  <si>
    <t>Selon l'informateur clé rencontré, la mairie est principalement impliquée dans la coordination de l'aide aux populations déplacées au niveau local. En particulier, selon les informations partagées, la mairie appuie les ONG dans l'identification et l'enregistrement des bénéficiaires (distribution de nourriture), et délivre les cartes nationales d'identité burkinabè, les certificats de naissance ou les actes de naissance.</t>
  </si>
  <si>
    <t>Les institutions locales de kaya jouent un grand rôle :
La réorientation des interventions de bon nombre de projet et ONG dans les sites de des PDIs c’est fait grâce a le plaidoyer de la mairie
Les services sociaux communal sont impliqués dans le recensements des pdis dans les distributions des vivres au profit de ses derniers et bien d’autres actions (délivrances des CNIB, extrait de naissance ou jugement supplétif de naissances)
La coordination locale travaille en collaboration avec les services déconcentrés</t>
  </si>
  <si>
    <r>
      <rPr>
        <b/>
        <sz val="8"/>
        <rFont val="Arial Narrow"/>
        <family val="2"/>
      </rPr>
      <t xml:space="preserve">Quel est le rôle des institutions locales de Kaya dans la gestion de ces déplacements au niveau local ? 
</t>
    </r>
    <r>
      <rPr>
        <sz val="8"/>
        <rFont val="Arial Narrow"/>
        <family val="2"/>
      </rPr>
      <t xml:space="preserve">
•	Ex. coordination / gestion de services de base / identification des risques / police et surveillance …</t>
    </r>
  </si>
  <si>
    <t>Rôle des institutions et acteurs</t>
  </si>
  <si>
    <t>Selon les informations collectées auprès des informateurs clés, la situation de déplacement est effectivement considérée comme prioritaires par les OSC. A titre d'exemple, les OSC ont confié lors de l'évaluation avoir réorganisé et augmenté le volume de leurs activités afin de se concentrer sur une assistance d'urgence plutôt que sur des thématiques de développement. Par ailleurs, les OSC déclaraient avoir apporté une attention particulière à la cohésion sociale dans le cadre de ses interventions à Kaya.</t>
  </si>
  <si>
    <t>Oui la gestion de la situation de déplacement est devenue un sujet prioritaire dans la ville de Kaya. Cela à nécessité la réorganisation à l’interne. Le volume d’activité à considérablement évoluer, d’autres activités ont vu le jour comme l’assistance humanitaire aussi la sensibilisation sur la cohésion sociale.
Nos activité étaient essentiellement orientées sur le développement mais maintenant on a intégré des activités humanitaire.</t>
  </si>
  <si>
    <r>
      <rPr>
        <b/>
        <sz val="11"/>
        <color theme="1"/>
        <rFont val="Arial Narrow"/>
        <family val="2"/>
      </rPr>
      <t>La gestion de la situation de déplacements est-elle devenue un sujet prioritaire pour les organisations de la société civile de la ville de Kaya ?</t>
    </r>
    <r>
      <rPr>
        <sz val="11"/>
        <color theme="1"/>
        <rFont val="Arial Narrow"/>
        <family val="2"/>
      </rPr>
      <t xml:space="preserve">
</t>
    </r>
    <r>
      <rPr>
        <i/>
        <sz val="11"/>
        <color theme="1"/>
        <rFont val="Arial Narrow"/>
        <family val="2"/>
      </rPr>
      <t>[Par société civile on entend acteurs d'associations, de syndicats, de coopératives...]
•	Pourquoi ? Cela a-t-il nécessité une réorganisation interne de votre OSC ? Le volume d'activité a-t-il évolué ?</t>
    </r>
  </si>
  <si>
    <t>Gestion des déplacements</t>
  </si>
  <si>
    <t>Oui la gestion des déplacements interne est un sujet prioritaire, parce que c’estime nouvelle donne a laques il faut faire face en terme de démographie. En effet plus la population augmente plus les besoins en service sociaux de base augmente la réorientation des activités de développement vers les besoin primaire (logement, santé, éducation) s’imposées qui augmente le volumes d’activités voire les modifications de ses activités les documents de planification sont dépassées le fonciers subit des pressions et la cohésion et la paix prennent des coups.</t>
  </si>
  <si>
    <r>
      <rPr>
        <b/>
        <sz val="8"/>
        <rFont val="Arial Narrow"/>
        <family val="2"/>
      </rPr>
      <t xml:space="preserve">La gestion des déplacements internes est-elle devenue un sujet prioritaire pour les autorités locales/OSC de Kaya ?
</t>
    </r>
    <r>
      <rPr>
        <sz val="8"/>
        <rFont val="Arial Narrow"/>
        <family val="2"/>
      </rPr>
      <t xml:space="preserve">
•	Si oui, pourquoi ? 
•	Cela a-t-il nécessité la réorientation de certaines activités ? Si oui, dans quelle mesure ? La création de nouveaux services dédiés ? Lesquels ?
•	Le volume d'activité a-t-il été modifié ?</t>
    </r>
  </si>
  <si>
    <t>Partie 1 : Réponse à la crise de déplacement</t>
  </si>
  <si>
    <t>Questions</t>
  </si>
  <si>
    <t xml:space="preserve">Métadonnées IC (anonymisées) </t>
  </si>
  <si>
    <t>OSC</t>
  </si>
  <si>
    <t>Type d’IC</t>
  </si>
  <si>
    <t>Institution</t>
  </si>
  <si>
    <t xml:space="preserve">Résultats clés </t>
  </si>
  <si>
    <t>Numéro de l'entretien</t>
  </si>
  <si>
    <t>Résultats clés</t>
  </si>
  <si>
    <t>Commune de Kaya</t>
  </si>
  <si>
    <t>Page 1 - LISEZ MOI</t>
  </si>
  <si>
    <t>Résumé et analyse des groupes de discussions</t>
  </si>
  <si>
    <t>Résumé et analyse des entretiens semi-structurés avec les informateurs clés</t>
  </si>
  <si>
    <t>Le contexte humanitaire au Burkina Faso en 2022 demeure fragile car de grandes parties du pays, notamment les régions du Nord et de l'Est (Sahel, Nord et Est), continuent de subir les effets de la détérioration de la situation sécuritaire. La présence continue de groupes armés dans ces régions, ainsi que les contraintes logistiques, créent des lacunes pour obtenir des informations sur les besoins des populations de ces régions. La plupart de ces régions, principalement rurales, sont isolées et difficiles à atteindre pour les organisations humanitaires. 
Sur les 1,5 million de personnes déplacées internes (PDI) au Burkina Faso, 456 198 PDI vivent dans la région du Centre-Nord, dont 111 356 PDI dans la ville de Kaya.
L'évaluation territoriale de Kaya cherche à soutenir la planification humanitaire pour 2022, en identifiant les besoins actuels les plus urgents au sein des PDI. Pour ce faire, l'équipe d'IMPACT / REACH a d'une part cherché à mettre en évidence les dynamiques de coexistence à l'œuvre dans les sites de PDI, les problèmes d'accès au foncier, les contraintes des institutions locales et des acteurs de l'aide humanitaire dans la mise en œuvre de l'aide aux populations locales, ainsi que les défis de coordination qui existent selon les perceptions de ces différents acteurs.
Ainsi, ces entretiens qualitatifs ont pour objectif de fournir des informations, afin d'actualiser l'évaluation des besoins des PDI en termes d'accès et de fonctionnalité des services et infrastructures socio-communautaires de base, et de fournir aux acteurs locaux des informations sur les conditions de vie et de coexistence des communautés et les obstacles à l'action des autorités publique et humanitaire dans la commune de Kaya.</t>
  </si>
  <si>
    <t>La collecte des données qualitatives a été réalisée entre le 5 septembre 2022 et le 16 septembre 2022.</t>
  </si>
  <si>
    <r>
      <rPr>
        <b/>
        <sz val="10"/>
        <rFont val="Arial Narrow"/>
        <family val="2"/>
      </rPr>
      <t>Groupe de discussion (FGD):</t>
    </r>
    <r>
      <rPr>
        <sz val="10"/>
        <rFont val="Arial Narrow"/>
        <family val="2"/>
      </rPr>
      <t xml:space="preserve"> Les groupes de discussion (FGD) ont été menés afin d'obtenir une connaissance plus approfondie des besoins des PDI, ainsi que de compléter les données recueillies par les outils quantitatifs. Les chargés de terrain ont dirigé les groupes de discussion, tandis qu'un chargé de terrain recenseur prenait des notes pendant la conversation. 
Le questionnaire des FGD a été ajusté aux informations recueillies à partir des données quantitatives afin de fournir une compréhension plus détaillée et plus large des besoins de la communauté PDI. L'objectif général des FGD est d'approfondir la compréhension du contexte par l'équipe IMPACT / REACH et de fournir des précisions aux indicateurs quantitatifs. Tout au long de la période de collecte des données, un total de 8 FGD ont été organisés. Trois FGD ont été menés avec des femmes et trois avec d'hommes, ainsi que deux FGD mixtes, avec pour objectif que chaque discussion de groupe comprenne environ 9 participants, répondant aux critères de sélection des outils quantitatifs. Les participants aux FGD ont été choisis de manière aléatoire parmi les informateurs clés (IC) précédemment interrogés dans chaque site ciblé. 
Les FGD ont été menés en mooré par des chargés de terrain. Les notes ont été prises en mooré par les enquêteurs et traduites en français afin d'être analysées.
</t>
    </r>
    <r>
      <rPr>
        <b/>
        <sz val="10"/>
        <rFont val="Arial Narrow"/>
        <family val="2"/>
      </rPr>
      <t>Entretiens semi-structurés</t>
    </r>
    <r>
      <rPr>
        <sz val="10"/>
        <rFont val="Arial Narrow"/>
        <family val="2"/>
      </rPr>
      <t xml:space="preserve"> : L'équipe d'IMPACT / REACH a mené des entretiens semi-structurés afin de mieux saisir la perspective et l'analyse de la situation humanitaire par les autorités publiques et les organisations de la société civile (OSC), et de préciser leurs besoin, forces et défis dans la réponse à la crise humanitaire. Leurs observations et leurs réponses constituent un bon complément à nos outils quantitatifs et aux réponses des groupes de discussion de personnes déplacées. 
Les chargés de terrain ont mené les entretiens semi-structurés à l'aide de guides d'entretien, tandis qu'un autre chargé de terrain prenait des notes pendant la conversation. Ainsi, deux entretiens semi-structurés avec des IC de la société civile et un entretien semi-structuré avec un IC travaillant pour la mairie de Kaya ont été réalisés. </t>
    </r>
  </si>
  <si>
    <t xml:space="preserve">L'équipe IMPACT / REACH a utilisé une approche d'analyse de contenu, en examinant les notes de discussion à l'aide d'une grille de saturation pour identifier les idées ou les concepts clés. L'analyse de la grille de saturation a permis d'identifier certains termes récurrents évoqués par les PDI, autorités publiques, OSC, ainsi que les besoins prioritaires des ménages PDI vivant dans les ZAD. 
Deux personnes ont animé les discussions : un modérateur et un transcripteur. Les discussions ont été retranscrites durant les échanges avec les participants. Un échange a permis de souligner ou corriger les réponses surprenantes ou inhabituelles selon l'équipe terrain REACH/IMPACT. </t>
  </si>
  <si>
    <t>La gestion de la situation des déplacements est un sujet prioritaire des OSC de la ville de Kaya. Ce sont des personnes qui ont tout perdu et qui sont dans une situation très difficiles.
Il y a eu une réorganisation interne des OSCs,; le volume d’activité a évoluer l’accent a été plus mis sur les activités humanitaires ? C’est-à-dire mener des activités avec les PDIs et les apporter une assistance et a plus de cohésion, bien avant l’avènement des déplacées internes, les activités étaient plus dirigées vers le développement.</t>
  </si>
  <si>
    <t>Les organisations de la société civile peuvent s’appuyer sur les partenaires pour faire le travail.
On a les structures locales, les associations locales de développement AZND, ATAD, APIL, CRS ; les ONGi comme Acted, OXFAM, NRC, CAIRE International ainsi que les organismes internationaux le PAM, la FAO, le PNUD, l’OIM et les agences publiques et les fournisseurs de services de base. La collaboration se fait en de bon terme de partenariat gagnant , la collaboration est très satisfaisante pour améliorer renforcer la capacité des acteurs locaux pour des réponses adaptées et de qualités.</t>
  </si>
  <si>
    <t xml:space="preserve">Bien qu'il n'y ait pas de conflits majeurs au sein de la communauté PDI, les FGD ont signalé que la plupart des tensions sont liées à la distribution de nourriture (certains ne reçoivent pas d'aide alimentaire et rejettent la faute sur les autres ou leurs griefs sont dirigés vers les gestionnaires du site, qu'ils accusent de mal distribuer l'aide alimentaire), le manque de ressources entraînant également des conflits au sein des ménages, exacerbés par le manque d'espace dans les logements. Des conflits autour des sources d'eau sont également possibles. Il n'y a pas de différence notoire entre les réponses des groupes composés d'hommes et de femmes. </t>
  </si>
  <si>
    <t>Les PDI indiquent que les non-PDI les aident</t>
  </si>
  <si>
    <t xml:space="preserve">Les OSC interrogées définissent leur rôle principalement comme celui de gestion de la situation locale et d'assitance directes aux populations locales pour l'amélioration de leurs conditions de vie. Une OSC en particulier se définissait comme un complément aux actions des institutions locales intervenantes. </t>
  </si>
  <si>
    <t>Selon les IC, le Covid-19 a restreint le nombre d'activités humanitaires en raison des mesures restrictives qui les ont empêchés de mener à bien certaines activités telles que les rassemblements communautaires et les distributions d'aide. Bien que la situation se soit légèrement améliorée, ils considèrent que le Covid-19 est toujours d'actualité.
Ces informations corroborent les données recueillies auprès de l'institution locale (la mairie).</t>
  </si>
  <si>
    <t>Selon les OSC interrogées, le renforcement de capacités est possible, notamment dans deux domaines : la formation aux principes humanitaires et à la gestion des personnes déplacées et le renforcement des capacités des acteurs dans leurs domaines d'intervention.</t>
  </si>
  <si>
    <t xml:space="preserve">Lors des entretiens semi-structurés les IC ont déclaré que la majorité des OSC sont impliquées dans la vie de la commaunauté, en ayant réorienté leurs activités vers des activités humanitaires (assistance alimentaire, distribution et réparation d'abris, assistance en espèces, supplémentation nutritionnelle, création de moyens de subsistance, création d'emplois en AGR et sensibilisation au vivre ensemble) au détriment des activités de développement, qui ont diminué (plan agricole et récupération et aménagement des terres). Toutefois, une OSC a mentionné que cette réorientation des activités pouvait être faite au détriment des interventions ciblant les AGR, ce qui pourrait être problématique dans une situation de besoins économiques et alimentaires dans la région.
Afin de renforcer ces activités, ils ont mentionné qu'ils avaient besoin de moyens financiers et d'un renforcement des capacités des agents. </t>
  </si>
  <si>
    <t>La grande majorité des groupes de discussion (6 sur 8) indiquent que la situation générale a évolué positivement par rapport à leur situation antérieure (dans leur localité d'origine), même si les participants précisent qu'il leur manque un certain nombre de choses. Parmi les améliorations positives mentionnées figurent l'aide alimentaire, le logement, l'EHA et l'accès aux soins de santé.
Cependant, dans le même temps, 6 des 8 FGD ont déclaré que le manque de nourriture restait leur plus grand besoin. Ainsi, malgré le renforcement de l'aide alimentaire, les FGD rapportent que leur situation alimentaire reste critique. Plus généralement l'assistance humanitaire est considérée comme insuffisante pour le nombre de personnes déplacées dans le site.</t>
  </si>
  <si>
    <t>L'ensemble des FDG indiquent qu'ils n'ont pas assez de nourriture pour répondre aux besoins alimentaires des membres de leur foyer.La quasi totalité des FDG rapportent dépendre de l'aide alimentaire et il semble que les FGD masculins aient davantage insisté sur le fait que l'aide alimentaire était insuffisante ou arrivait trop irrégulièrement. De nombreux adultes sont contraints de réduire ou de sauter des repas pour leur famille ou leurs jeunes enfants. 
Bien que plus de la moitié des membres des groupes de discussion déclarent pratiquer des AGR pour subvenir à leurs besoins, ils indiquent que leurs revenus sont trop faibles pour acheter de la nourriture.</t>
  </si>
  <si>
    <t xml:space="preserve">Une majorité des participants aux FGD ont déclaré que la commune de Kaya semblait sûre pour tous.
Il n'y a pas de différence notable dans les réponses données entre les genres. 
Dans deux entretiens, les ICs ont reconnu que les femmes étaient susceptibles d'être plus exposées aux violences basées sur le genre. Cependant, aucun incident sur le site n'a été signalé par les groupes de discussion. </t>
  </si>
  <si>
    <t xml:space="preserve">Une majorité des 6 groupes qui ont répondu à cette question indiquent qu'ils ne partagent pas leur logement avec des non-PDI. </t>
  </si>
  <si>
    <t>La grande majorité des FGD évoque plusieurs facteurs de risque et situations susceptibles d'accroître les risques sécuritaires pour les personnes vulnérables :
Ainsi, la précarité, définie comme l'absence de sécurité et la vulnérabilité des populations face à de nombreux facteurs d'insécurité et de paupérisation tels que les situations d'insécurité et les risques sécuritaires, le chômage, la criminalité et la délinquance, l'absence d'emploi ou de formation, la faim et le manque de nourriture, la consommation de drogues sont mentionnés comme facteurs de risque pour les personnes vulnérables. 
Dans les FGDs, les personnes déplacées pointent ces facteurs comme des causes et des effets. En particulier, le FGD des femmes à Yaar a déclaré que le manque de nourriture et d'emploi rend les gens particulièrement vulnérables et les expose à la délinquance, la prostitution, le vol et la consommation de drogues.</t>
  </si>
  <si>
    <t>Page 2 - Grille_saturation_données</t>
  </si>
  <si>
    <t>Page 3 - Transcript_entretiens IC</t>
  </si>
  <si>
    <t>Les enquêtes ont été menées dans 5 zones de la ville de Kaya au Burkina Faso : 
1 zones d’accueil de déplacés (ZAD) : Bangrin
4 sites d’accueil temporaires (SAT) : Yaar, Tiwega 1 &amp; 2, Tampelga et Wagnalghin</t>
  </si>
  <si>
    <t>2. Conditions de vies sur le site</t>
  </si>
  <si>
    <r>
      <t>Points d'attention</t>
    </r>
    <r>
      <rPr>
        <b/>
        <sz val="10"/>
        <color rgb="FFEE5859"/>
        <rFont val="Arial Narrow"/>
        <family val="2"/>
      </rPr>
      <t xml:space="preserve"> :  Les données partagées sont indicatives et reflètent les échanges lors des groupes de discussion organisés avec les populations internes déplacées (PDI) au niveau de chaque Zone d'Accueil des Déplacés (ZAD)  et de Site d'Accueil temporaire (SAT) de Kaya. </t>
    </r>
  </si>
  <si>
    <t xml:space="preserve">IMPACT / REACH BURKINA FASO | Evaluation territoriale Kaya : Entretiens qualitatifs </t>
  </si>
  <si>
    <t>Autorités locale</t>
  </si>
  <si>
    <t xml:space="preserve">Selon l'IC, la gestion des déplacements internes serait une priorité, notamment parce que la ville de Kaya devra faire face à de nouveaux défis liés à la pression démographique. Ainsi, les besoins en services de base augmenteraient et une réorientation de leurs activités de développement vers les besoins primaires (logement, santé, éducation) serait nécessaire. Selon l'interlocuteur rencontré, une attention particulière aux thématiques foncière et de cohésion sociale devra être apportée en cas d'augmentation de la population. </t>
  </si>
  <si>
    <t>Selon l'IC, le COVID-19 a eu un fort impact sur les activités humanitaires, ce qui a ralenti le travail des acteurs humanitaires et le regroupement des communautés nécessaire pour être efficace.  Ces informations corroborent les données recueillies auprès des organisations de la société civile.</t>
  </si>
  <si>
    <t>OSC1</t>
  </si>
  <si>
    <t>OSC2*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</si>
</sst>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scheme val="minor"/>
    </font>
    <font>
      <b/>
      <sz val="28"/>
      <name val="Arial Narrow"/>
      <family val="2"/>
    </font>
    <font>
      <b/>
      <sz val="10"/>
      <color rgb="FFEE5859"/>
      <name val="Arial Narrow"/>
      <family val="2"/>
    </font>
    <font>
      <b/>
      <sz val="11"/>
      <color theme="0"/>
      <name val="Arial Narrow"/>
      <family val="2"/>
    </font>
    <font>
      <sz val="10"/>
      <name val="Arial Narrow"/>
      <family val="2"/>
    </font>
    <font>
      <sz val="11"/>
      <color theme="1"/>
      <name val="Arial Narrow"/>
      <family val="2"/>
    </font>
    <font>
      <b/>
      <sz val="11"/>
      <color indexed="65"/>
      <name val="Arial Narrow"/>
      <family val="2"/>
    </font>
    <font>
      <sz val="11"/>
      <name val="Arial Narrow"/>
      <family val="2"/>
    </font>
    <font>
      <b/>
      <i/>
      <sz val="16"/>
      <color theme="1"/>
      <name val="Arial Narrow"/>
      <family val="2"/>
    </font>
    <font>
      <i/>
      <sz val="11"/>
      <color theme="1"/>
      <name val="Arial Narrow"/>
      <family val="2"/>
    </font>
    <font>
      <b/>
      <sz val="10"/>
      <color theme="0"/>
      <name val="Arial Narrow"/>
      <family val="2"/>
    </font>
    <font>
      <b/>
      <sz val="10"/>
      <color theme="1"/>
      <name val="Arial Narrow"/>
      <family val="2"/>
    </font>
    <font>
      <i/>
      <sz val="10"/>
      <color theme="1"/>
      <name val="Arial Narrow"/>
      <family val="2"/>
    </font>
    <font>
      <sz val="10"/>
      <color theme="1"/>
      <name val="Arial Narrow"/>
      <family val="2"/>
    </font>
    <font>
      <sz val="9"/>
      <color theme="0"/>
      <name val="Arial Narrow"/>
      <family val="2"/>
    </font>
    <font>
      <b/>
      <sz val="11"/>
      <color theme="1"/>
      <name val="Arial Narrow"/>
      <family val="2"/>
    </font>
    <font>
      <b/>
      <sz val="10"/>
      <name val="Arial Narrow"/>
      <family val="2"/>
    </font>
    <font>
      <b/>
      <u/>
      <sz val="10"/>
      <color rgb="FFEE5859"/>
      <name val="Arial Narrow"/>
      <family val="2"/>
    </font>
    <font>
      <sz val="10"/>
      <name val="Arial Narrow"/>
      <family val="2"/>
    </font>
    <font>
      <sz val="11"/>
      <name val="Arial Narrow"/>
      <family val="2"/>
    </font>
    <font>
      <sz val="10"/>
      <color theme="1"/>
      <name val="Arial Narrow"/>
      <family val="2"/>
    </font>
    <font>
      <sz val="11"/>
      <name val="Calibri"/>
      <family val="2"/>
      <scheme val="minor"/>
    </font>
    <font>
      <u/>
      <sz val="11"/>
      <color theme="10"/>
      <name val="Calibri"/>
      <family val="2"/>
      <scheme val="minor"/>
    </font>
    <font>
      <b/>
      <sz val="11"/>
      <color theme="0"/>
      <name val="Arial Narrow"/>
      <family val="2"/>
    </font>
    <font>
      <sz val="11"/>
      <color theme="1"/>
      <name val="Arial Narrow"/>
      <family val="2"/>
    </font>
    <font>
      <b/>
      <sz val="10"/>
      <color theme="0"/>
      <name val="Arial Narrow"/>
      <family val="2"/>
    </font>
    <font>
      <b/>
      <sz val="10"/>
      <color theme="1"/>
      <name val="Arial Narrow"/>
      <family val="2"/>
    </font>
    <font>
      <sz val="11"/>
      <color rgb="FF00B050"/>
      <name val="Arial Narrow"/>
      <family val="2"/>
    </font>
    <font>
      <b/>
      <sz val="11"/>
      <color theme="1"/>
      <name val="Calibri"/>
      <family val="2"/>
      <scheme val="minor"/>
    </font>
    <font>
      <b/>
      <i/>
      <sz val="11"/>
      <color theme="1"/>
      <name val="Arial Narrow"/>
      <family val="2"/>
    </font>
    <font>
      <u/>
      <sz val="10"/>
      <color theme="10"/>
      <name val="Arial Narrow"/>
      <family val="2"/>
    </font>
    <font>
      <sz val="11"/>
      <color theme="1"/>
      <name val="Calibri"/>
      <family val="2"/>
    </font>
    <font>
      <sz val="8"/>
      <name val="Arial Narrow"/>
      <family val="2"/>
    </font>
    <font>
      <b/>
      <sz val="8"/>
      <name val="Arial Narrow"/>
      <family val="2"/>
    </font>
    <font>
      <b/>
      <sz val="10"/>
      <color indexed="65"/>
      <name val="Arial Narrow"/>
      <family val="2"/>
    </font>
    <font>
      <sz val="10"/>
      <color indexed="65"/>
      <name val="Arial Narrow"/>
      <family val="2"/>
    </font>
    <font>
      <sz val="11"/>
      <color indexed="65"/>
      <name val="Arial Narrow"/>
      <family val="2"/>
    </font>
    <font>
      <b/>
      <sz val="8"/>
      <color indexed="65"/>
      <name val="Arial Narrow"/>
      <family val="2"/>
    </font>
    <font>
      <b/>
      <i/>
      <sz val="18"/>
      <name val="Arial Narrow"/>
      <family val="2"/>
    </font>
    <font>
      <i/>
      <sz val="18"/>
      <name val="Arial Narrow"/>
      <family val="2"/>
    </font>
  </fonts>
  <fills count="20">
    <fill>
      <patternFill patternType="none"/>
    </fill>
    <fill>
      <patternFill patternType="gray125"/>
    </fill>
    <fill>
      <patternFill patternType="solid">
        <fgColor theme="0"/>
        <bgColor theme="0"/>
      </patternFill>
    </fill>
    <fill>
      <patternFill patternType="solid">
        <fgColor rgb="FFEE5859"/>
        <bgColor rgb="FFD63F40"/>
      </patternFill>
    </fill>
    <fill>
      <patternFill patternType="solid">
        <fgColor theme="0" tint="-0.14999847407452621"/>
        <bgColor theme="0" tint="-0.14999847407452621"/>
      </patternFill>
    </fill>
    <fill>
      <patternFill patternType="solid">
        <fgColor theme="0" tint="-0.14999847407452621"/>
        <bgColor rgb="FFA6A6A6"/>
      </patternFill>
    </fill>
    <fill>
      <patternFill patternType="solid">
        <fgColor rgb="FFEE5859"/>
        <bgColor rgb="FFEE5859"/>
      </patternFill>
    </fill>
    <fill>
      <patternFill patternType="solid">
        <fgColor theme="0"/>
        <bgColor theme="0" tint="-0.14999847407452621"/>
      </patternFill>
    </fill>
    <fill>
      <patternFill patternType="solid">
        <fgColor theme="0"/>
        <bgColor indexed="64"/>
      </patternFill>
    </fill>
    <fill>
      <patternFill patternType="solid">
        <fgColor theme="0" tint="-0.14999847407452621"/>
        <bgColor indexed="64"/>
      </patternFill>
    </fill>
    <fill>
      <patternFill patternType="solid">
        <fgColor theme="0"/>
        <bgColor rgb="FFEE5859"/>
      </patternFill>
    </fill>
    <fill>
      <patternFill patternType="solid">
        <fgColor rgb="FFD9D9D9"/>
        <bgColor theme="0" tint="-0.14999847407452621"/>
      </patternFill>
    </fill>
    <fill>
      <patternFill patternType="solid">
        <fgColor rgb="FFD9D9D9"/>
        <bgColor indexed="64"/>
      </patternFill>
    </fill>
    <fill>
      <patternFill patternType="solid">
        <fgColor rgb="FFFFFFFF"/>
        <bgColor theme="0" tint="-0.14999847407452621"/>
      </patternFill>
    </fill>
    <fill>
      <patternFill patternType="solid">
        <fgColor rgb="FFFFFFFF"/>
        <bgColor indexed="64"/>
      </patternFill>
    </fill>
    <fill>
      <patternFill patternType="solid">
        <fgColor theme="0" tint="-0.14999847407452621"/>
        <bgColor theme="0"/>
      </patternFill>
    </fill>
    <fill>
      <patternFill patternType="solid">
        <fgColor theme="0"/>
        <bgColor rgb="FFD9D9D9"/>
      </patternFill>
    </fill>
    <fill>
      <patternFill patternType="solid">
        <fgColor theme="0" tint="-0.14999847407452621"/>
        <bgColor rgb="FFD9D9D9"/>
      </patternFill>
    </fill>
    <fill>
      <patternFill patternType="solid">
        <fgColor theme="0"/>
        <bgColor rgb="FFE7E6E6"/>
      </patternFill>
    </fill>
    <fill>
      <patternFill patternType="solid">
        <fgColor indexed="65"/>
        <bgColor rgb="FFE7E6E6"/>
      </patternFill>
    </fill>
  </fills>
  <borders count="94">
    <border>
      <left/>
      <right/>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indexed="65"/>
      </right>
      <top style="medium">
        <color indexed="65"/>
      </top>
      <bottom style="medium">
        <color indexed="65"/>
      </bottom>
      <diagonal/>
    </border>
    <border>
      <left style="medium">
        <color indexed="65"/>
      </left>
      <right style="medium">
        <color auto="1"/>
      </right>
      <top style="medium">
        <color indexed="65"/>
      </top>
      <bottom style="medium">
        <color indexed="65"/>
      </bottom>
      <diagonal/>
    </border>
    <border>
      <left/>
      <right style="medium">
        <color auto="1"/>
      </right>
      <top style="medium">
        <color indexed="65"/>
      </top>
      <bottom style="medium">
        <color indexed="65"/>
      </bottom>
      <diagonal/>
    </border>
    <border>
      <left style="thin">
        <color indexed="65"/>
      </left>
      <right style="medium">
        <color auto="1"/>
      </right>
      <top/>
      <bottom/>
      <diagonal/>
    </border>
    <border>
      <left style="medium">
        <color auto="1"/>
      </left>
      <right style="medium">
        <color indexed="65"/>
      </right>
      <top style="medium">
        <color indexed="65"/>
      </top>
      <bottom style="medium">
        <color auto="1"/>
      </bottom>
      <diagonal/>
    </border>
    <border>
      <left style="medium">
        <color indexed="65"/>
      </left>
      <right style="medium">
        <color auto="1"/>
      </right>
      <top style="medium">
        <color indexed="65"/>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bottom/>
      <diagonal/>
    </border>
    <border>
      <left style="hair">
        <color indexed="64"/>
      </left>
      <right/>
      <top style="medium">
        <color indexed="64"/>
      </top>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medium">
        <color indexed="64"/>
      </left>
      <right/>
      <top style="medium">
        <color indexed="64"/>
      </top>
      <bottom style="medium">
        <color auto="1"/>
      </bottom>
      <diagonal/>
    </border>
    <border>
      <left style="medium">
        <color indexed="64"/>
      </left>
      <right/>
      <top style="thin">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indexed="64"/>
      </top>
      <bottom/>
      <diagonal/>
    </border>
    <border>
      <left style="thin">
        <color auto="1"/>
      </left>
      <right style="medium">
        <color indexed="64"/>
      </right>
      <top/>
      <bottom style="thin">
        <color indexed="64"/>
      </bottom>
      <diagonal/>
    </border>
    <border>
      <left/>
      <right style="hair">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auto="1"/>
      </left>
      <right style="medium">
        <color indexed="64"/>
      </right>
      <top style="hair">
        <color indexed="64"/>
      </top>
      <bottom/>
      <diagonal/>
    </border>
    <border>
      <left style="thin">
        <color auto="1"/>
      </left>
      <right style="medium">
        <color indexed="64"/>
      </right>
      <top/>
      <bottom style="hair">
        <color indexed="64"/>
      </bottom>
      <diagonal/>
    </border>
    <border>
      <left style="medium">
        <color auto="1"/>
      </left>
      <right style="medium">
        <color indexed="64"/>
      </right>
      <top style="medium">
        <color indexed="65"/>
      </top>
      <bottom style="medium">
        <color indexed="65"/>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hair">
        <color theme="1"/>
      </bottom>
      <diagonal/>
    </border>
    <border>
      <left/>
      <right/>
      <top/>
      <bottom style="hair">
        <color theme="1"/>
      </bottom>
      <diagonal/>
    </border>
    <border>
      <left/>
      <right style="medium">
        <color indexed="64"/>
      </right>
      <top style="hair">
        <color theme="1"/>
      </top>
      <bottom/>
      <diagonal/>
    </border>
    <border>
      <left/>
      <right/>
      <top style="hair">
        <color theme="1"/>
      </top>
      <bottom/>
      <diagonal/>
    </border>
    <border>
      <left/>
      <right/>
      <top style="hair">
        <color theme="1"/>
      </top>
      <bottom style="thin">
        <color indexed="64"/>
      </bottom>
      <diagonal/>
    </border>
    <border>
      <left style="medium">
        <color indexed="64"/>
      </left>
      <right/>
      <top style="hair">
        <color theme="1"/>
      </top>
      <bottom style="thin">
        <color indexed="64"/>
      </bottom>
      <diagonal/>
    </border>
    <border>
      <left style="hair">
        <color theme="1"/>
      </left>
      <right style="medium">
        <color indexed="64"/>
      </right>
      <top style="hair">
        <color theme="1"/>
      </top>
      <bottom style="hair">
        <color theme="1"/>
      </bottom>
      <diagonal/>
    </border>
    <border>
      <left style="hair">
        <color theme="1"/>
      </left>
      <right style="hair">
        <color theme="1"/>
      </right>
      <top style="hair">
        <color theme="1"/>
      </top>
      <bottom style="hair">
        <color theme="1"/>
      </bottom>
      <diagonal/>
    </border>
    <border>
      <left/>
      <right style="hair">
        <color theme="1"/>
      </right>
      <top style="hair">
        <color theme="1"/>
      </top>
      <bottom style="hair">
        <color theme="1"/>
      </bottom>
      <diagonal/>
    </border>
    <border>
      <left style="medium">
        <color indexed="64"/>
      </left>
      <right style="hair">
        <color theme="1"/>
      </right>
      <top style="hair">
        <color theme="1"/>
      </top>
      <bottom style="hair">
        <color theme="1"/>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5"/>
      </left>
      <right style="medium">
        <color auto="1"/>
      </right>
      <top/>
      <bottom/>
      <diagonal/>
    </border>
    <border>
      <left style="medium">
        <color indexed="64"/>
      </left>
      <right style="medium">
        <color indexed="64"/>
      </right>
      <top style="medium">
        <color indexed="64"/>
      </top>
      <bottom style="medium">
        <color indexed="65"/>
      </bottom>
      <diagonal/>
    </border>
    <border>
      <left/>
      <right style="medium">
        <color indexed="64"/>
      </right>
      <top style="medium">
        <color indexed="64"/>
      </top>
      <bottom style="medium">
        <color indexed="65"/>
      </bottom>
      <diagonal/>
    </border>
  </borders>
  <cellStyleXfs count="4">
    <xf numFmtId="0" fontId="0" fillId="0" borderId="0"/>
    <xf numFmtId="0" fontId="22" fillId="0" borderId="0" applyNumberFormat="0" applyFill="0" applyBorder="0"/>
    <xf numFmtId="0" fontId="22" fillId="0" borderId="0" applyNumberFormat="0" applyFill="0" applyBorder="0" applyAlignment="0" applyProtection="0"/>
    <xf numFmtId="0" fontId="31" fillId="0" borderId="0"/>
  </cellStyleXfs>
  <cellXfs count="320">
    <xf numFmtId="0" fontId="0" fillId="0" borderId="0" xfId="0"/>
    <xf numFmtId="0" fontId="0" fillId="2" borderId="0" xfId="0" applyFill="1"/>
    <xf numFmtId="0" fontId="0" fillId="2" borderId="0" xfId="0" applyFill="1" applyAlignment="1">
      <alignment wrapText="1"/>
    </xf>
    <xf numFmtId="0" fontId="3" fillId="3" borderId="2" xfId="0" applyFont="1" applyFill="1" applyBorder="1" applyAlignment="1">
      <alignment vertical="top" wrapText="1"/>
    </xf>
    <xf numFmtId="0" fontId="4" fillId="4" borderId="4" xfId="0" applyFont="1" applyFill="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horizontal="left" vertical="top" wrapText="1"/>
    </xf>
    <xf numFmtId="0" fontId="4" fillId="4" borderId="6" xfId="0" applyFont="1" applyFill="1" applyBorder="1" applyAlignment="1">
      <alignment vertical="top" wrapText="1"/>
    </xf>
    <xf numFmtId="0" fontId="4" fillId="2" borderId="6" xfId="0" applyFont="1" applyFill="1" applyBorder="1" applyAlignment="1">
      <alignment vertical="top" wrapText="1"/>
    </xf>
    <xf numFmtId="0" fontId="4" fillId="4" borderId="5" xfId="0" applyFont="1" applyFill="1" applyBorder="1" applyAlignment="1">
      <alignment horizontal="left" vertical="top" wrapText="1"/>
    </xf>
    <xf numFmtId="0" fontId="3" fillId="3" borderId="7" xfId="0" applyFont="1" applyFill="1" applyBorder="1" applyAlignment="1">
      <alignment horizontal="left" vertical="top" wrapText="1"/>
    </xf>
    <xf numFmtId="0" fontId="0" fillId="0" borderId="0" xfId="0" applyAlignment="1">
      <alignment wrapText="1"/>
    </xf>
    <xf numFmtId="0" fontId="0" fillId="0" borderId="0" xfId="0" applyAlignment="1">
      <alignment horizontal="center"/>
    </xf>
    <xf numFmtId="0" fontId="0" fillId="0" borderId="15" xfId="0" applyBorder="1"/>
    <xf numFmtId="0" fontId="9" fillId="2" borderId="16" xfId="0" applyFont="1" applyFill="1" applyBorder="1"/>
    <xf numFmtId="0" fontId="9" fillId="2" borderId="16" xfId="0" applyFont="1" applyFill="1" applyBorder="1" applyAlignment="1">
      <alignment horizontal="center"/>
    </xf>
    <xf numFmtId="0" fontId="3" fillId="6" borderId="17" xfId="0" applyFont="1" applyFill="1" applyBorder="1"/>
    <xf numFmtId="0" fontId="3" fillId="6" borderId="18" xfId="0" applyFont="1" applyFill="1" applyBorder="1"/>
    <xf numFmtId="0" fontId="0" fillId="8" borderId="0" xfId="0" applyFill="1"/>
    <xf numFmtId="0" fontId="0" fillId="9" borderId="0" xfId="0" applyFill="1"/>
    <xf numFmtId="0" fontId="0" fillId="8" borderId="0" xfId="0" applyFill="1" applyAlignment="1">
      <alignment horizontal="center"/>
    </xf>
    <xf numFmtId="0" fontId="5" fillId="8" borderId="0" xfId="0" applyFont="1" applyFill="1" applyAlignment="1">
      <alignment vertical="center" wrapText="1"/>
    </xf>
    <xf numFmtId="0" fontId="3" fillId="6" borderId="19" xfId="0" applyFont="1" applyFill="1" applyBorder="1"/>
    <xf numFmtId="0" fontId="29" fillId="0" borderId="16" xfId="0" applyFont="1" applyBorder="1" applyAlignment="1">
      <alignment horizontal="center"/>
    </xf>
    <xf numFmtId="0" fontId="28" fillId="8" borderId="0" xfId="0" applyFont="1" applyFill="1" applyAlignment="1">
      <alignment horizontal="center"/>
    </xf>
    <xf numFmtId="0" fontId="28" fillId="0" borderId="0" xfId="0" applyFont="1" applyAlignment="1">
      <alignment horizontal="center"/>
    </xf>
    <xf numFmtId="0" fontId="24" fillId="7" borderId="0" xfId="0" applyFont="1" applyFill="1" applyAlignment="1">
      <alignment horizontal="center"/>
    </xf>
    <xf numFmtId="0" fontId="24" fillId="8" borderId="0" xfId="0" applyFont="1" applyFill="1" applyAlignment="1">
      <alignment horizontal="center"/>
    </xf>
    <xf numFmtId="0" fontId="24" fillId="8" borderId="0" xfId="0" applyFont="1" applyFill="1" applyAlignment="1">
      <alignment horizontal="center" vertical="center"/>
    </xf>
    <xf numFmtId="0" fontId="3" fillId="10" borderId="0" xfId="0" applyFont="1" applyFill="1"/>
    <xf numFmtId="0" fontId="19" fillId="0" borderId="20" xfId="0" applyFont="1" applyBorder="1" applyAlignment="1">
      <alignment horizontal="center"/>
    </xf>
    <xf numFmtId="0" fontId="19" fillId="4" borderId="20" xfId="0" applyFont="1" applyFill="1" applyBorder="1" applyAlignment="1">
      <alignment horizontal="center"/>
    </xf>
    <xf numFmtId="0" fontId="19" fillId="7" borderId="20" xfId="0" applyFont="1" applyFill="1" applyBorder="1" applyAlignment="1">
      <alignment horizontal="center"/>
    </xf>
    <xf numFmtId="0" fontId="27" fillId="7" borderId="20" xfId="0" applyFont="1" applyFill="1" applyBorder="1" applyAlignment="1">
      <alignment horizontal="center"/>
    </xf>
    <xf numFmtId="0" fontId="19" fillId="9" borderId="20" xfId="0" applyFont="1" applyFill="1" applyBorder="1" applyAlignment="1">
      <alignment horizontal="center"/>
    </xf>
    <xf numFmtId="0" fontId="5" fillId="0" borderId="20" xfId="0" applyFont="1" applyBorder="1" applyAlignment="1">
      <alignment horizontal="center"/>
    </xf>
    <xf numFmtId="0" fontId="19" fillId="8" borderId="20" xfId="0" applyFont="1" applyFill="1" applyBorder="1" applyAlignment="1">
      <alignment horizontal="center"/>
    </xf>
    <xf numFmtId="0" fontId="5" fillId="7" borderId="20" xfId="0" applyFont="1" applyFill="1" applyBorder="1" applyAlignment="1">
      <alignment horizontal="center"/>
    </xf>
    <xf numFmtId="0" fontId="5" fillId="10" borderId="20" xfId="0" applyFont="1" applyFill="1" applyBorder="1" applyAlignment="1">
      <alignment horizontal="center"/>
    </xf>
    <xf numFmtId="0" fontId="5" fillId="9" borderId="20" xfId="0" applyFont="1" applyFill="1" applyBorder="1" applyAlignment="1">
      <alignment horizontal="center"/>
    </xf>
    <xf numFmtId="0" fontId="16" fillId="8" borderId="20" xfId="0" applyFont="1" applyFill="1" applyBorder="1" applyAlignment="1">
      <alignment horizontal="right" wrapText="1"/>
    </xf>
    <xf numFmtId="0" fontId="5" fillId="8" borderId="20" xfId="0" applyFont="1" applyFill="1" applyBorder="1" applyAlignment="1">
      <alignment horizontal="center"/>
    </xf>
    <xf numFmtId="0" fontId="24" fillId="0" borderId="20" xfId="0" applyFont="1" applyBorder="1" applyAlignment="1">
      <alignment horizontal="center"/>
    </xf>
    <xf numFmtId="0" fontId="24" fillId="9" borderId="20" xfId="0" applyFont="1" applyFill="1" applyBorder="1" applyAlignment="1">
      <alignment horizontal="center"/>
    </xf>
    <xf numFmtId="0" fontId="24" fillId="4" borderId="20" xfId="0" applyFont="1" applyFill="1" applyBorder="1" applyAlignment="1">
      <alignment horizontal="center"/>
    </xf>
    <xf numFmtId="0" fontId="24" fillId="8" borderId="20" xfId="0" applyFont="1" applyFill="1" applyBorder="1" applyAlignment="1">
      <alignment horizontal="center"/>
    </xf>
    <xf numFmtId="0" fontId="24" fillId="7" borderId="20" xfId="0" applyFont="1" applyFill="1" applyBorder="1" applyAlignment="1">
      <alignment horizontal="center"/>
    </xf>
    <xf numFmtId="0" fontId="18" fillId="0" borderId="21" xfId="0" applyFont="1" applyBorder="1"/>
    <xf numFmtId="0" fontId="18" fillId="4" borderId="21" xfId="0" applyFont="1" applyFill="1" applyBorder="1"/>
    <xf numFmtId="0" fontId="18" fillId="7" borderId="21" xfId="0" applyFont="1" applyFill="1" applyBorder="1"/>
    <xf numFmtId="0" fontId="18" fillId="9" borderId="21" xfId="0" applyFont="1" applyFill="1" applyBorder="1"/>
    <xf numFmtId="0" fontId="21" fillId="9" borderId="21" xfId="0" applyFont="1" applyFill="1" applyBorder="1"/>
    <xf numFmtId="0" fontId="20" fillId="0" borderId="21" xfId="0" applyFont="1" applyBorder="1" applyAlignment="1">
      <alignment wrapText="1"/>
    </xf>
    <xf numFmtId="0" fontId="13" fillId="0" borderId="21" xfId="0" applyFont="1" applyBorder="1"/>
    <xf numFmtId="0" fontId="20" fillId="9" borderId="21" xfId="0" applyFont="1" applyFill="1" applyBorder="1"/>
    <xf numFmtId="0" fontId="13" fillId="9" borderId="21" xfId="0" applyFont="1" applyFill="1" applyBorder="1"/>
    <xf numFmtId="0" fontId="13" fillId="7" borderId="21" xfId="0" applyFont="1" applyFill="1" applyBorder="1"/>
    <xf numFmtId="0" fontId="20" fillId="0" borderId="21" xfId="0" applyFont="1" applyBorder="1"/>
    <xf numFmtId="0" fontId="20" fillId="4" borderId="21" xfId="0" applyFont="1" applyFill="1" applyBorder="1"/>
    <xf numFmtId="0" fontId="0" fillId="9" borderId="21" xfId="0" applyFill="1" applyBorder="1"/>
    <xf numFmtId="0" fontId="20" fillId="7" borderId="21" xfId="0" applyFont="1" applyFill="1" applyBorder="1"/>
    <xf numFmtId="0" fontId="0" fillId="0" borderId="21" xfId="0" applyBorder="1"/>
    <xf numFmtId="0" fontId="18" fillId="0" borderId="28" xfId="0" applyFont="1" applyBorder="1"/>
    <xf numFmtId="0" fontId="19" fillId="0" borderId="29" xfId="0" applyFont="1" applyBorder="1" applyAlignment="1">
      <alignment horizontal="center"/>
    </xf>
    <xf numFmtId="0" fontId="20" fillId="9" borderId="42" xfId="0" applyFont="1" applyFill="1" applyBorder="1"/>
    <xf numFmtId="0" fontId="24" fillId="9" borderId="43" xfId="0" applyFont="1" applyFill="1" applyBorder="1" applyAlignment="1">
      <alignment horizontal="center"/>
    </xf>
    <xf numFmtId="0" fontId="4" fillId="0" borderId="28" xfId="0" applyFont="1" applyBorder="1"/>
    <xf numFmtId="0" fontId="4" fillId="7" borderId="21" xfId="0" applyFont="1" applyFill="1" applyBorder="1"/>
    <xf numFmtId="0" fontId="4" fillId="9" borderId="21" xfId="0" applyFont="1" applyFill="1" applyBorder="1"/>
    <xf numFmtId="0" fontId="13" fillId="0" borderId="21" xfId="0" applyFont="1" applyBorder="1" applyAlignment="1">
      <alignment wrapText="1"/>
    </xf>
    <xf numFmtId="0" fontId="13" fillId="7" borderId="21" xfId="0" applyFont="1" applyFill="1" applyBorder="1" applyAlignment="1">
      <alignment vertical="top" wrapText="1"/>
    </xf>
    <xf numFmtId="0" fontId="12" fillId="0" borderId="27" xfId="0" applyFont="1" applyBorder="1" applyAlignment="1">
      <alignment horizontal="center" vertical="center" wrapText="1"/>
    </xf>
    <xf numFmtId="0" fontId="0" fillId="8" borderId="0" xfId="0" applyFill="1" applyAlignment="1">
      <alignment horizontal="center" vertical="center"/>
    </xf>
    <xf numFmtId="0" fontId="15" fillId="0" borderId="26" xfId="0" applyFont="1" applyBorder="1" applyAlignment="1">
      <alignment horizontal="center" vertical="center"/>
    </xf>
    <xf numFmtId="0" fontId="0" fillId="0" borderId="0" xfId="0" applyAlignment="1">
      <alignment horizontal="center" vertical="center"/>
    </xf>
    <xf numFmtId="0" fontId="15" fillId="0" borderId="44" xfId="0" applyFont="1" applyBorder="1" applyAlignment="1">
      <alignment horizontal="center"/>
    </xf>
    <xf numFmtId="0" fontId="19" fillId="11" borderId="20" xfId="0" applyFont="1" applyFill="1" applyBorder="1" applyAlignment="1">
      <alignment horizontal="center"/>
    </xf>
    <xf numFmtId="0" fontId="15" fillId="0" borderId="47" xfId="0" applyFont="1" applyBorder="1" applyAlignment="1">
      <alignment horizontal="center" vertical="center"/>
    </xf>
    <xf numFmtId="0" fontId="5" fillId="0" borderId="49" xfId="0" applyFont="1" applyBorder="1" applyAlignment="1">
      <alignment horizontal="center" vertical="center"/>
    </xf>
    <xf numFmtId="0" fontId="8" fillId="2" borderId="50" xfId="0" applyFont="1" applyFill="1" applyBorder="1" applyAlignment="1">
      <alignment horizontal="center" vertical="center"/>
    </xf>
    <xf numFmtId="0" fontId="9" fillId="0" borderId="11" xfId="0" applyFont="1" applyBorder="1"/>
    <xf numFmtId="0" fontId="15" fillId="0" borderId="45" xfId="0" applyFont="1" applyBorder="1" applyAlignment="1">
      <alignment horizontal="center"/>
    </xf>
    <xf numFmtId="0" fontId="15" fillId="0" borderId="51" xfId="0" applyFont="1" applyBorder="1" applyAlignment="1">
      <alignment horizontal="center"/>
    </xf>
    <xf numFmtId="0" fontId="15" fillId="12" borderId="51" xfId="0" applyFont="1" applyFill="1" applyBorder="1" applyAlignment="1">
      <alignment horizontal="center"/>
    </xf>
    <xf numFmtId="0" fontId="15" fillId="0" borderId="18" xfId="0" applyFont="1" applyBorder="1" applyAlignment="1">
      <alignment horizontal="center"/>
    </xf>
    <xf numFmtId="0" fontId="4" fillId="4" borderId="38" xfId="0" applyFont="1" applyFill="1" applyBorder="1"/>
    <xf numFmtId="0" fontId="4" fillId="7" borderId="38" xfId="0" applyFont="1" applyFill="1" applyBorder="1" applyAlignment="1">
      <alignment vertical="top"/>
    </xf>
    <xf numFmtId="0" fontId="15" fillId="0" borderId="19" xfId="0" applyFont="1" applyBorder="1" applyAlignment="1">
      <alignment horizontal="center"/>
    </xf>
    <xf numFmtId="0" fontId="18" fillId="11" borderId="21" xfId="0" applyFont="1" applyFill="1" applyBorder="1"/>
    <xf numFmtId="0" fontId="15" fillId="12" borderId="18" xfId="0" applyFont="1" applyFill="1" applyBorder="1" applyAlignment="1">
      <alignment horizontal="center"/>
    </xf>
    <xf numFmtId="0" fontId="3" fillId="6" borderId="52" xfId="0" applyFont="1" applyFill="1" applyBorder="1"/>
    <xf numFmtId="0" fontId="3" fillId="6" borderId="53" xfId="0" applyFont="1" applyFill="1" applyBorder="1"/>
    <xf numFmtId="0" fontId="3" fillId="6" borderId="55" xfId="0" applyFont="1" applyFill="1" applyBorder="1"/>
    <xf numFmtId="0" fontId="3" fillId="6" borderId="56" xfId="0" applyFont="1" applyFill="1" applyBorder="1"/>
    <xf numFmtId="0" fontId="3" fillId="6" borderId="2" xfId="0" applyFont="1" applyFill="1" applyBorder="1" applyAlignment="1">
      <alignment horizontal="right" wrapText="1"/>
    </xf>
    <xf numFmtId="0" fontId="20" fillId="9" borderId="23" xfId="0" applyFont="1" applyFill="1" applyBorder="1"/>
    <xf numFmtId="0" fontId="24" fillId="9" borderId="24" xfId="0" applyFont="1" applyFill="1" applyBorder="1" applyAlignment="1">
      <alignment horizontal="center"/>
    </xf>
    <xf numFmtId="49" fontId="3" fillId="6" borderId="53" xfId="0" applyNumberFormat="1" applyFont="1" applyFill="1" applyBorder="1"/>
    <xf numFmtId="49" fontId="3" fillId="6" borderId="18" xfId="0" applyNumberFormat="1" applyFont="1" applyFill="1" applyBorder="1"/>
    <xf numFmtId="49" fontId="3" fillId="6" borderId="54" xfId="0" applyNumberFormat="1" applyFont="1" applyFill="1" applyBorder="1"/>
    <xf numFmtId="0" fontId="13" fillId="4" borderId="21" xfId="0" applyFont="1" applyFill="1" applyBorder="1"/>
    <xf numFmtId="0" fontId="5" fillId="4" borderId="20" xfId="0" applyFont="1" applyFill="1" applyBorder="1" applyAlignment="1">
      <alignment horizontal="center"/>
    </xf>
    <xf numFmtId="0" fontId="3" fillId="6" borderId="0" xfId="0" applyFont="1" applyFill="1" applyAlignment="1">
      <alignment horizontal="right" vertical="top" wrapText="1"/>
    </xf>
    <xf numFmtId="0" fontId="11" fillId="0" borderId="26" xfId="0" applyFont="1" applyBorder="1" applyAlignment="1">
      <alignment horizontal="center" vertical="top" wrapText="1"/>
    </xf>
    <xf numFmtId="0" fontId="16" fillId="0" borderId="20" xfId="0" applyFont="1" applyBorder="1" applyAlignment="1">
      <alignment horizontal="right" vertical="top" wrapText="1"/>
    </xf>
    <xf numFmtId="0" fontId="16" fillId="0" borderId="29" xfId="0" applyFont="1" applyBorder="1" applyAlignment="1">
      <alignment horizontal="right" vertical="top" wrapText="1"/>
    </xf>
    <xf numFmtId="0" fontId="16" fillId="11" borderId="20" xfId="0" applyFont="1" applyFill="1" applyBorder="1" applyAlignment="1">
      <alignment horizontal="right" vertical="top" wrapText="1"/>
    </xf>
    <xf numFmtId="0" fontId="16" fillId="7" borderId="20" xfId="0" applyFont="1" applyFill="1" applyBorder="1" applyAlignment="1">
      <alignment horizontal="right" vertical="top" wrapText="1"/>
    </xf>
    <xf numFmtId="0" fontId="16" fillId="9" borderId="20" xfId="0" applyFont="1" applyFill="1" applyBorder="1" applyAlignment="1">
      <alignment horizontal="right" vertical="top" wrapText="1"/>
    </xf>
    <xf numFmtId="0" fontId="16" fillId="4" borderId="20" xfId="0" applyFont="1" applyFill="1" applyBorder="1" applyAlignment="1">
      <alignment horizontal="right" vertical="top" wrapText="1"/>
    </xf>
    <xf numFmtId="0" fontId="0" fillId="9" borderId="0" xfId="0" applyFill="1" applyAlignment="1">
      <alignment vertical="top"/>
    </xf>
    <xf numFmtId="0" fontId="16" fillId="13" borderId="20" xfId="0" applyFont="1" applyFill="1" applyBorder="1" applyAlignment="1">
      <alignment horizontal="right" vertical="top" wrapText="1"/>
    </xf>
    <xf numFmtId="0" fontId="16" fillId="8" borderId="20" xfId="0" applyFont="1" applyFill="1" applyBorder="1" applyAlignment="1">
      <alignment horizontal="right" vertical="top" wrapText="1"/>
    </xf>
    <xf numFmtId="0" fontId="26" fillId="0" borderId="20" xfId="0" applyFont="1" applyBorder="1" applyAlignment="1">
      <alignment horizontal="right" vertical="top" wrapText="1"/>
    </xf>
    <xf numFmtId="0" fontId="11" fillId="0" borderId="20" xfId="0" applyFont="1" applyBorder="1" applyAlignment="1">
      <alignment horizontal="right" vertical="top" wrapText="1"/>
    </xf>
    <xf numFmtId="0" fontId="11" fillId="8" borderId="20" xfId="0" applyFont="1" applyFill="1" applyBorder="1" applyAlignment="1">
      <alignment horizontal="right" vertical="top" wrapText="1"/>
    </xf>
    <xf numFmtId="0" fontId="11" fillId="9" borderId="20" xfId="0" applyFont="1" applyFill="1" applyBorder="1" applyAlignment="1">
      <alignment horizontal="right" vertical="top" wrapText="1"/>
    </xf>
    <xf numFmtId="0" fontId="11" fillId="4" borderId="20" xfId="0" applyFont="1" applyFill="1" applyBorder="1" applyAlignment="1">
      <alignment horizontal="right" vertical="top" wrapText="1"/>
    </xf>
    <xf numFmtId="0" fontId="26" fillId="4" borderId="20" xfId="0" applyFont="1" applyFill="1" applyBorder="1" applyAlignment="1">
      <alignment horizontal="right" vertical="top" wrapText="1"/>
    </xf>
    <xf numFmtId="0" fontId="11" fillId="7" borderId="20" xfId="0" applyFont="1" applyFill="1" applyBorder="1" applyAlignment="1">
      <alignment horizontal="right" vertical="top" wrapText="1"/>
    </xf>
    <xf numFmtId="0" fontId="11" fillId="9" borderId="43" xfId="0" applyFont="1" applyFill="1" applyBorder="1" applyAlignment="1">
      <alignment horizontal="right" vertical="top" wrapText="1"/>
    </xf>
    <xf numFmtId="0" fontId="11" fillId="9" borderId="24" xfId="0" applyFont="1" applyFill="1" applyBorder="1" applyAlignment="1">
      <alignment horizontal="right" vertical="top" wrapText="1"/>
    </xf>
    <xf numFmtId="0" fontId="0" fillId="8" borderId="0" xfId="0" applyFill="1" applyAlignment="1">
      <alignment vertical="top" wrapText="1"/>
    </xf>
    <xf numFmtId="0" fontId="0" fillId="0" borderId="0" xfId="0" applyAlignment="1">
      <alignment vertical="top" wrapText="1"/>
    </xf>
    <xf numFmtId="0" fontId="23" fillId="6" borderId="0" xfId="0" applyFont="1" applyFill="1" applyAlignment="1">
      <alignment horizontal="right" vertical="top" wrapText="1"/>
    </xf>
    <xf numFmtId="0" fontId="16" fillId="6" borderId="0" xfId="0" applyFont="1" applyFill="1" applyAlignment="1">
      <alignment horizontal="right" vertical="top"/>
    </xf>
    <xf numFmtId="0" fontId="16" fillId="0" borderId="35" xfId="0" applyFont="1" applyBorder="1" applyAlignment="1">
      <alignment horizontal="center" vertical="top"/>
    </xf>
    <xf numFmtId="0" fontId="4" fillId="0" borderId="0" xfId="0" applyFont="1" applyAlignment="1">
      <alignment vertical="top"/>
    </xf>
    <xf numFmtId="0" fontId="4" fillId="0" borderId="37" xfId="0" applyFont="1" applyBorder="1" applyAlignment="1">
      <alignment vertical="top"/>
    </xf>
    <xf numFmtId="0" fontId="4" fillId="0" borderId="38" xfId="0" applyFont="1" applyBorder="1" applyAlignment="1">
      <alignment vertical="top"/>
    </xf>
    <xf numFmtId="0" fontId="4" fillId="11" borderId="38" xfId="0" applyFont="1" applyFill="1" applyBorder="1" applyAlignment="1">
      <alignment vertical="top"/>
    </xf>
    <xf numFmtId="0" fontId="4" fillId="9" borderId="38" xfId="0" applyFont="1" applyFill="1" applyBorder="1" applyAlignment="1">
      <alignment vertical="top"/>
    </xf>
    <xf numFmtId="0" fontId="4" fillId="4" borderId="38" xfId="0" applyFont="1" applyFill="1" applyBorder="1" applyAlignment="1">
      <alignment vertical="top"/>
    </xf>
    <xf numFmtId="0" fontId="0" fillId="0" borderId="0" xfId="0" applyAlignment="1">
      <alignment vertical="top"/>
    </xf>
    <xf numFmtId="0" fontId="4" fillId="9" borderId="0" xfId="0" applyFont="1" applyFill="1" applyAlignment="1">
      <alignment vertical="top"/>
    </xf>
    <xf numFmtId="0" fontId="4" fillId="9" borderId="59" xfId="0" applyFont="1" applyFill="1" applyBorder="1" applyAlignment="1">
      <alignment vertical="top"/>
    </xf>
    <xf numFmtId="0" fontId="7" fillId="8" borderId="0" xfId="0" applyFont="1" applyFill="1" applyAlignment="1">
      <alignment vertical="top"/>
    </xf>
    <xf numFmtId="0" fontId="4" fillId="8" borderId="0" xfId="0" applyFont="1" applyFill="1" applyAlignment="1">
      <alignment vertical="top"/>
    </xf>
    <xf numFmtId="49" fontId="3" fillId="6" borderId="53" xfId="0" applyNumberFormat="1" applyFont="1" applyFill="1" applyBorder="1" applyAlignment="1">
      <alignment wrapText="1"/>
    </xf>
    <xf numFmtId="0" fontId="4" fillId="8" borderId="20" xfId="0" applyFont="1" applyFill="1" applyBorder="1" applyAlignment="1">
      <alignment horizontal="right" wrapText="1"/>
    </xf>
    <xf numFmtId="0" fontId="4" fillId="14" borderId="20" xfId="0" applyFont="1" applyFill="1" applyBorder="1" applyAlignment="1">
      <alignment horizontal="right" vertical="top" wrapText="1"/>
    </xf>
    <xf numFmtId="0" fontId="4" fillId="8" borderId="20" xfId="0" applyFont="1" applyFill="1" applyBorder="1" applyAlignment="1">
      <alignment horizontal="right" vertical="top" wrapText="1"/>
    </xf>
    <xf numFmtId="0" fontId="4" fillId="4" borderId="64" xfId="0" applyFont="1" applyFill="1" applyBorder="1" applyAlignment="1">
      <alignment vertical="top" wrapText="1"/>
    </xf>
    <xf numFmtId="0" fontId="4" fillId="0" borderId="6" xfId="0" applyFont="1" applyBorder="1" applyAlignment="1">
      <alignment horizontal="left" vertical="top" wrapText="1"/>
    </xf>
    <xf numFmtId="0" fontId="4" fillId="0" borderId="64" xfId="0" applyFont="1" applyBorder="1" applyAlignment="1">
      <alignment vertical="top" wrapText="1"/>
    </xf>
    <xf numFmtId="0" fontId="4" fillId="2" borderId="64" xfId="0" applyFont="1" applyFill="1" applyBorder="1" applyAlignment="1">
      <alignment vertical="top" wrapText="1"/>
    </xf>
    <xf numFmtId="0" fontId="30" fillId="4" borderId="6" xfId="2" applyFont="1" applyFill="1" applyBorder="1" applyAlignment="1">
      <alignment vertical="top" wrapText="1"/>
    </xf>
    <xf numFmtId="0" fontId="4" fillId="5" borderId="3" xfId="0" applyFont="1" applyFill="1" applyBorder="1" applyAlignment="1">
      <alignment horizontal="left" vertical="top" wrapText="1"/>
    </xf>
    <xf numFmtId="0" fontId="5" fillId="0" borderId="0" xfId="3" applyFont="1"/>
    <xf numFmtId="0" fontId="5" fillId="2" borderId="0" xfId="3" applyFont="1" applyFill="1"/>
    <xf numFmtId="0" fontId="32" fillId="0" borderId="0" xfId="3" applyFont="1" applyAlignment="1">
      <alignment horizontal="center"/>
    </xf>
    <xf numFmtId="0" fontId="5" fillId="0" borderId="0" xfId="3" applyFont="1" applyAlignment="1">
      <alignment horizontal="right" wrapText="1"/>
    </xf>
    <xf numFmtId="0" fontId="5" fillId="0" borderId="0" xfId="3" applyFont="1" applyAlignment="1">
      <alignment horizontal="left" vertical="top" wrapText="1"/>
    </xf>
    <xf numFmtId="0" fontId="5" fillId="2" borderId="67" xfId="3" applyFont="1" applyFill="1" applyBorder="1"/>
    <xf numFmtId="0" fontId="34" fillId="6" borderId="77" xfId="3" applyFont="1" applyFill="1" applyBorder="1" applyAlignment="1">
      <alignment vertical="center" wrapText="1"/>
    </xf>
    <xf numFmtId="0" fontId="35" fillId="6" borderId="78" xfId="3" applyFont="1" applyFill="1" applyBorder="1" applyAlignment="1">
      <alignment wrapText="1"/>
    </xf>
    <xf numFmtId="0" fontId="34" fillId="6" borderId="77" xfId="3" applyFont="1" applyFill="1" applyBorder="1" applyAlignment="1">
      <alignment wrapText="1"/>
    </xf>
    <xf numFmtId="0" fontId="5" fillId="8" borderId="0" xfId="3" applyFont="1" applyFill="1"/>
    <xf numFmtId="0" fontId="34" fillId="6" borderId="3" xfId="3" applyFont="1" applyFill="1" applyBorder="1" applyAlignment="1">
      <alignment vertical="center" wrapText="1"/>
    </xf>
    <xf numFmtId="0" fontId="35" fillId="6" borderId="0" xfId="3" applyFont="1" applyFill="1" applyAlignment="1">
      <alignment wrapText="1"/>
    </xf>
    <xf numFmtId="0" fontId="34" fillId="6" borderId="3" xfId="3" applyFont="1" applyFill="1" applyBorder="1" applyAlignment="1">
      <alignment wrapText="1"/>
    </xf>
    <xf numFmtId="0" fontId="6" fillId="6" borderId="79" xfId="3" applyFont="1" applyFill="1" applyBorder="1" applyAlignment="1">
      <alignment wrapText="1"/>
    </xf>
    <xf numFmtId="0" fontId="36" fillId="6" borderId="80" xfId="3" applyFont="1" applyFill="1" applyBorder="1" applyAlignment="1">
      <alignment wrapText="1"/>
    </xf>
    <xf numFmtId="0" fontId="37" fillId="19" borderId="83" xfId="3" applyFont="1" applyFill="1" applyBorder="1" applyAlignment="1">
      <alignment horizontal="center" wrapText="1"/>
    </xf>
    <xf numFmtId="0" fontId="32" fillId="19" borderId="84" xfId="3" applyFont="1" applyFill="1" applyBorder="1" applyAlignment="1">
      <alignment horizontal="right" wrapText="1"/>
    </xf>
    <xf numFmtId="0" fontId="32" fillId="19" borderId="85" xfId="3" applyFont="1" applyFill="1" applyBorder="1" applyAlignment="1">
      <alignment horizontal="right" vertical="center" wrapText="1"/>
    </xf>
    <xf numFmtId="0" fontId="6" fillId="6" borderId="0" xfId="3" applyFont="1" applyFill="1" applyAlignment="1">
      <alignment horizontal="center" wrapText="1"/>
    </xf>
    <xf numFmtId="0" fontId="6" fillId="6" borderId="0" xfId="3" applyFont="1" applyFill="1" applyAlignment="1">
      <alignment horizontal="left" vertical="top" wrapText="1"/>
    </xf>
    <xf numFmtId="0" fontId="6" fillId="6" borderId="2" xfId="3" applyFont="1" applyFill="1" applyBorder="1" applyAlignment="1">
      <alignment wrapText="1"/>
    </xf>
    <xf numFmtId="0" fontId="6" fillId="6" borderId="0" xfId="3" applyFont="1" applyFill="1" applyAlignment="1">
      <alignment horizontal="center" vertical="center" wrapText="1"/>
    </xf>
    <xf numFmtId="0" fontId="6" fillId="6" borderId="16" xfId="3" applyFont="1" applyFill="1" applyBorder="1" applyAlignment="1">
      <alignment horizontal="center" wrapText="1"/>
    </xf>
    <xf numFmtId="0" fontId="6" fillId="6" borderId="16" xfId="3" applyFont="1" applyFill="1" applyBorder="1" applyAlignment="1">
      <alignment horizontal="left" vertical="top" wrapText="1"/>
    </xf>
    <xf numFmtId="0" fontId="6" fillId="6" borderId="10" xfId="3" applyFont="1" applyFill="1" applyBorder="1" applyAlignment="1">
      <alignment wrapText="1"/>
    </xf>
    <xf numFmtId="0" fontId="38" fillId="19" borderId="0" xfId="3" applyFont="1" applyFill="1" applyAlignment="1">
      <alignment vertical="center"/>
    </xf>
    <xf numFmtId="0" fontId="5" fillId="2" borderId="88" xfId="3" applyFont="1" applyFill="1" applyBorder="1"/>
    <xf numFmtId="0" fontId="5" fillId="2" borderId="89" xfId="3" applyFont="1" applyFill="1" applyBorder="1"/>
    <xf numFmtId="0" fontId="38" fillId="19" borderId="16" xfId="3" applyFont="1" applyFill="1" applyBorder="1" applyAlignment="1">
      <alignment vertical="center"/>
    </xf>
    <xf numFmtId="0" fontId="39" fillId="19" borderId="16" xfId="3" applyFont="1" applyFill="1" applyBorder="1" applyAlignment="1">
      <alignment vertical="center"/>
    </xf>
    <xf numFmtId="0" fontId="38" fillId="19" borderId="10" xfId="3" applyFont="1" applyFill="1" applyBorder="1" applyAlignment="1">
      <alignment vertical="center"/>
    </xf>
    <xf numFmtId="0" fontId="3" fillId="3" borderId="91" xfId="0" applyFont="1" applyFill="1" applyBorder="1" applyAlignment="1">
      <alignment horizontal="left" vertical="top" wrapText="1"/>
    </xf>
    <xf numFmtId="0" fontId="4" fillId="4" borderId="92" xfId="0" applyFont="1" applyFill="1" applyBorder="1" applyAlignment="1">
      <alignment vertical="top" wrapText="1"/>
    </xf>
    <xf numFmtId="0" fontId="4" fillId="4" borderId="93" xfId="0" applyFont="1" applyFill="1" applyBorder="1" applyAlignment="1">
      <alignment vertical="center" wrapText="1"/>
    </xf>
    <xf numFmtId="0" fontId="32" fillId="19" borderId="86" xfId="3" applyFont="1" applyFill="1" applyBorder="1" applyAlignment="1">
      <alignment horizontal="right" wrapText="1"/>
    </xf>
    <xf numFmtId="0" fontId="5" fillId="2" borderId="0" xfId="3" applyFont="1" applyFill="1" applyAlignment="1">
      <alignment wrapText="1"/>
    </xf>
    <xf numFmtId="0" fontId="38" fillId="19" borderId="2" xfId="3" applyFont="1" applyFill="1" applyBorder="1" applyAlignment="1">
      <alignment vertical="center" wrapText="1"/>
    </xf>
    <xf numFmtId="0" fontId="11" fillId="0" borderId="25" xfId="0" applyFont="1" applyBorder="1" applyAlignment="1">
      <alignment horizontal="center" vertical="center" wrapText="1"/>
    </xf>
    <xf numFmtId="0" fontId="4" fillId="4" borderId="8" xfId="0" applyFont="1" applyFill="1" applyBorder="1" applyAlignment="1">
      <alignment vertical="top" wrapText="1"/>
    </xf>
    <xf numFmtId="0" fontId="4" fillId="4" borderId="9" xfId="0" applyFont="1" applyFill="1" applyBorder="1" applyAlignment="1">
      <alignment horizontal="left" vertical="top" wrapText="1"/>
    </xf>
    <xf numFmtId="0" fontId="1" fillId="0" borderId="1" xfId="0" applyFont="1" applyBorder="1" applyAlignment="1">
      <alignment horizontal="left" vertical="top" wrapText="1"/>
    </xf>
    <xf numFmtId="0" fontId="17" fillId="0" borderId="2" xfId="0" applyFont="1" applyBorder="1" applyAlignment="1">
      <alignment horizontal="left" vertical="top" wrapText="1"/>
    </xf>
    <xf numFmtId="0" fontId="2" fillId="0" borderId="3" xfId="0" applyFont="1" applyBorder="1" applyAlignment="1">
      <alignment horizontal="left" vertical="top" wrapText="1"/>
    </xf>
    <xf numFmtId="0" fontId="5" fillId="4" borderId="39" xfId="0" applyFont="1" applyFill="1" applyBorder="1" applyAlignment="1">
      <alignment horizontal="center" vertical="center" wrapText="1"/>
    </xf>
    <xf numFmtId="0" fontId="24" fillId="4" borderId="34"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5" fillId="7" borderId="57"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4" fillId="7" borderId="58" xfId="0" applyFont="1" applyFill="1" applyBorder="1" applyAlignment="1">
      <alignment horizontal="center" vertical="center" wrapText="1"/>
    </xf>
    <xf numFmtId="0" fontId="5" fillId="7" borderId="62"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5" fillId="7" borderId="63" xfId="0" applyFont="1" applyFill="1" applyBorder="1" applyAlignment="1">
      <alignment horizontal="center" vertical="center" wrapText="1"/>
    </xf>
    <xf numFmtId="0" fontId="10" fillId="6" borderId="31" xfId="0" applyFont="1" applyFill="1" applyBorder="1" applyAlignment="1">
      <alignment horizontal="center"/>
    </xf>
    <xf numFmtId="0" fontId="25" fillId="6" borderId="36" xfId="0" applyFont="1" applyFill="1" applyBorder="1" applyAlignment="1">
      <alignment horizontal="center"/>
    </xf>
    <xf numFmtId="0" fontId="10" fillId="6" borderId="32" xfId="0" applyFont="1" applyFill="1" applyBorder="1" applyAlignment="1">
      <alignment horizontal="center"/>
    </xf>
    <xf numFmtId="0" fontId="24" fillId="4" borderId="30"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24" fillId="7" borderId="22"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24" fillId="9" borderId="22" xfId="0" applyFont="1" applyFill="1" applyBorder="1" applyAlignment="1">
      <alignment horizontal="center" vertical="center" wrapText="1"/>
    </xf>
    <xf numFmtId="0" fontId="5" fillId="0" borderId="62" xfId="0" applyFont="1" applyBorder="1" applyAlignment="1">
      <alignment horizontal="center" vertical="center" wrapText="1"/>
    </xf>
    <xf numFmtId="0" fontId="5" fillId="0" borderId="46" xfId="0" applyFont="1" applyBorder="1" applyAlignment="1">
      <alignment horizontal="center" vertical="center" wrapText="1"/>
    </xf>
    <xf numFmtId="0" fontId="7" fillId="9" borderId="62"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7" fillId="9" borderId="63" xfId="0" applyFont="1" applyFill="1" applyBorder="1" applyAlignment="1">
      <alignment horizontal="center" vertical="center" wrapText="1"/>
    </xf>
    <xf numFmtId="0" fontId="5" fillId="9" borderId="46" xfId="0" applyFont="1" applyFill="1" applyBorder="1" applyAlignment="1">
      <alignment horizontal="center" vertical="center" wrapText="1"/>
    </xf>
    <xf numFmtId="0" fontId="5" fillId="9" borderId="63"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24" fillId="7" borderId="63"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24" fillId="4" borderId="46" xfId="0" applyFont="1" applyFill="1" applyBorder="1" applyAlignment="1">
      <alignment horizontal="center" vertical="center" wrapText="1"/>
    </xf>
    <xf numFmtId="0" fontId="24" fillId="4" borderId="63" xfId="0" applyFont="1" applyFill="1" applyBorder="1" applyAlignment="1">
      <alignment horizontal="center" vertical="center" wrapText="1"/>
    </xf>
    <xf numFmtId="0" fontId="5" fillId="10" borderId="62" xfId="0" applyFont="1" applyFill="1" applyBorder="1" applyAlignment="1">
      <alignment horizontal="center" vertical="center" wrapText="1"/>
    </xf>
    <xf numFmtId="0" fontId="5" fillId="10" borderId="46" xfId="0" applyFont="1" applyFill="1" applyBorder="1" applyAlignment="1">
      <alignment horizontal="center" vertical="center" wrapText="1"/>
    </xf>
    <xf numFmtId="0" fontId="5" fillId="10" borderId="63"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5" fillId="6" borderId="48" xfId="0" applyFont="1" applyFill="1" applyBorder="1" applyAlignment="1">
      <alignment horizontal="center"/>
    </xf>
    <xf numFmtId="0" fontId="5" fillId="6" borderId="65" xfId="0" applyFont="1" applyFill="1" applyBorder="1" applyAlignment="1">
      <alignment horizontal="center"/>
    </xf>
    <xf numFmtId="0" fontId="5" fillId="6" borderId="66" xfId="0" applyFont="1" applyFill="1" applyBorder="1" applyAlignment="1">
      <alignment horizontal="center"/>
    </xf>
    <xf numFmtId="0" fontId="7" fillId="0" borderId="39" xfId="0" applyFont="1" applyBorder="1" applyAlignment="1">
      <alignment horizontal="center" vertical="center" wrapText="1"/>
    </xf>
    <xf numFmtId="0" fontId="19" fillId="0" borderId="34" xfId="0" applyFont="1" applyBorder="1" applyAlignment="1">
      <alignment horizontal="center" vertical="center" wrapText="1"/>
    </xf>
    <xf numFmtId="0" fontId="10" fillId="6" borderId="10" xfId="0" applyFont="1" applyFill="1" applyBorder="1" applyAlignment="1">
      <alignment horizontal="right" wrapText="1"/>
    </xf>
    <xf numFmtId="0" fontId="10" fillId="6" borderId="16" xfId="0" applyFont="1" applyFill="1" applyBorder="1" applyAlignment="1">
      <alignment horizontal="right" wrapText="1"/>
    </xf>
    <xf numFmtId="0" fontId="3" fillId="6" borderId="16" xfId="0" applyFont="1" applyFill="1" applyBorder="1" applyAlignment="1">
      <alignment horizontal="right" wrapText="1"/>
    </xf>
    <xf numFmtId="0" fontId="8" fillId="2" borderId="15" xfId="0"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2" xfId="0" applyFont="1" applyFill="1" applyBorder="1" applyAlignment="1">
      <alignment horizontal="right" wrapText="1"/>
    </xf>
    <xf numFmtId="0" fontId="10" fillId="6" borderId="0" xfId="0" applyFont="1" applyFill="1" applyAlignment="1">
      <alignment horizontal="right" wrapText="1"/>
    </xf>
    <xf numFmtId="0" fontId="3" fillId="6" borderId="2" xfId="0" applyFont="1" applyFill="1" applyBorder="1" applyAlignment="1">
      <alignment horizontal="right" wrapText="1"/>
    </xf>
    <xf numFmtId="0" fontId="23" fillId="6" borderId="0" xfId="0" applyFont="1" applyFill="1" applyAlignment="1">
      <alignment horizontal="right" wrapText="1"/>
    </xf>
    <xf numFmtId="0" fontId="3" fillId="6" borderId="0" xfId="0" applyFont="1" applyFill="1" applyAlignment="1">
      <alignment horizontal="right" wrapText="1"/>
    </xf>
    <xf numFmtId="0" fontId="10" fillId="6" borderId="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7" fillId="11" borderId="33" xfId="0" applyFont="1" applyFill="1" applyBorder="1" applyAlignment="1">
      <alignment horizontal="center" vertical="center" wrapText="1"/>
    </xf>
    <xf numFmtId="0" fontId="19" fillId="11" borderId="34"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7" fillId="4" borderId="60"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61" xfId="0" applyFont="1" applyFill="1" applyBorder="1" applyAlignment="1">
      <alignment horizontal="center" vertical="center" wrapText="1"/>
    </xf>
    <xf numFmtId="0" fontId="7" fillId="7" borderId="39" xfId="0" applyFont="1" applyFill="1" applyBorder="1" applyAlignment="1">
      <alignment horizontal="center" vertical="center" wrapText="1"/>
    </xf>
    <xf numFmtId="0" fontId="19" fillId="7" borderId="34" xfId="0" applyFont="1" applyFill="1" applyBorder="1" applyAlignment="1">
      <alignment horizontal="center" vertical="center" wrapText="1"/>
    </xf>
    <xf numFmtId="0" fontId="7" fillId="8" borderId="57" xfId="0" applyFont="1" applyFill="1" applyBorder="1" applyAlignment="1">
      <alignment horizontal="center" vertical="center" wrapText="1"/>
    </xf>
    <xf numFmtId="0" fontId="7" fillId="8" borderId="46" xfId="0" applyFont="1" applyFill="1" applyBorder="1" applyAlignment="1">
      <alignment horizontal="center" vertical="center" wrapText="1"/>
    </xf>
    <xf numFmtId="0" fontId="7" fillId="8" borderId="63" xfId="0" applyFont="1" applyFill="1" applyBorder="1" applyAlignment="1">
      <alignment horizontal="center" vertical="center" wrapText="1"/>
    </xf>
    <xf numFmtId="0" fontId="7" fillId="8" borderId="62" xfId="0" applyFont="1" applyFill="1" applyBorder="1" applyAlignment="1">
      <alignment horizontal="center" vertical="center" wrapText="1"/>
    </xf>
    <xf numFmtId="0" fontId="19" fillId="8" borderId="46" xfId="0" applyFont="1" applyFill="1" applyBorder="1" applyAlignment="1">
      <alignment horizontal="center" vertical="center" wrapText="1"/>
    </xf>
    <xf numFmtId="0" fontId="19" fillId="8" borderId="58" xfId="0" applyFont="1" applyFill="1" applyBorder="1" applyAlignment="1">
      <alignment horizontal="center" vertical="center" wrapText="1"/>
    </xf>
    <xf numFmtId="0" fontId="33" fillId="16" borderId="53" xfId="3" applyFont="1" applyFill="1" applyBorder="1" applyAlignment="1">
      <alignment horizontal="center" vertical="center" wrapText="1"/>
    </xf>
    <xf numFmtId="0" fontId="32" fillId="16" borderId="18" xfId="3" applyFont="1" applyFill="1" applyBorder="1" applyAlignment="1">
      <alignment horizontal="center" vertical="center" wrapText="1"/>
    </xf>
    <xf numFmtId="0" fontId="6" fillId="6" borderId="51" xfId="3" applyFont="1" applyFill="1" applyBorder="1" applyAlignment="1">
      <alignment horizontal="center" vertical="center" wrapText="1"/>
    </xf>
    <xf numFmtId="0" fontId="6" fillId="6" borderId="65" xfId="3" applyFont="1" applyFill="1" applyBorder="1" applyAlignment="1">
      <alignment horizontal="center" vertical="center" wrapText="1"/>
    </xf>
    <xf numFmtId="0" fontId="33" fillId="18" borderId="53" xfId="3" applyFont="1" applyFill="1" applyBorder="1" applyAlignment="1">
      <alignment horizontal="center" vertical="center" wrapText="1"/>
    </xf>
    <xf numFmtId="0" fontId="4" fillId="17" borderId="57" xfId="3" applyFont="1" applyFill="1" applyBorder="1" applyAlignment="1">
      <alignment horizontal="center" vertical="center" wrapText="1"/>
    </xf>
    <xf numFmtId="0" fontId="4" fillId="17" borderId="46" xfId="3" applyFont="1" applyFill="1" applyBorder="1" applyAlignment="1">
      <alignment horizontal="center" vertical="center" wrapText="1"/>
    </xf>
    <xf numFmtId="0" fontId="4" fillId="17" borderId="58" xfId="3" applyFont="1" applyFill="1" applyBorder="1" applyAlignment="1">
      <alignment horizontal="center" vertical="center" wrapText="1"/>
    </xf>
    <xf numFmtId="0" fontId="4" fillId="17" borderId="54" xfId="3" applyFont="1" applyFill="1" applyBorder="1" applyAlignment="1">
      <alignment horizontal="center" vertical="center" wrapText="1"/>
    </xf>
    <xf numFmtId="0" fontId="4" fillId="16" borderId="18" xfId="3" applyFont="1" applyFill="1" applyBorder="1" applyAlignment="1">
      <alignment horizontal="center" vertical="center" wrapText="1"/>
    </xf>
    <xf numFmtId="0" fontId="32" fillId="16" borderId="18" xfId="3" applyFont="1" applyFill="1" applyBorder="1" applyAlignment="1">
      <alignment horizontal="center" vertical="top" wrapText="1"/>
    </xf>
    <xf numFmtId="0" fontId="4" fillId="8" borderId="18" xfId="3" applyFont="1" applyFill="1" applyBorder="1" applyAlignment="1">
      <alignment horizontal="center" vertical="center" wrapText="1"/>
    </xf>
    <xf numFmtId="0" fontId="33" fillId="16" borderId="55" xfId="3" applyFont="1" applyFill="1" applyBorder="1" applyAlignment="1">
      <alignment horizontal="center" vertical="center" wrapText="1"/>
    </xf>
    <xf numFmtId="0" fontId="33" fillId="16" borderId="18" xfId="3" applyFont="1" applyFill="1" applyBorder="1" applyAlignment="1">
      <alignment horizontal="center" vertical="center" wrapText="1"/>
    </xf>
    <xf numFmtId="0" fontId="32" fillId="16" borderId="19" xfId="3" applyFont="1" applyFill="1" applyBorder="1" applyAlignment="1">
      <alignment horizontal="center" vertical="center" wrapText="1"/>
    </xf>
    <xf numFmtId="0" fontId="4" fillId="16" borderId="19" xfId="3" applyFont="1" applyFill="1" applyBorder="1" applyAlignment="1">
      <alignment horizontal="center" vertical="center" wrapText="1"/>
    </xf>
    <xf numFmtId="0" fontId="4" fillId="15" borderId="57" xfId="3" applyFont="1" applyFill="1" applyBorder="1" applyAlignment="1">
      <alignment horizontal="center" vertical="center" wrapText="1"/>
    </xf>
    <xf numFmtId="0" fontId="4" fillId="15" borderId="46" xfId="3" applyFont="1" applyFill="1" applyBorder="1" applyAlignment="1">
      <alignment horizontal="center" vertical="center" wrapText="1"/>
    </xf>
    <xf numFmtId="0" fontId="4" fillId="15" borderId="58" xfId="3" applyFont="1" applyFill="1" applyBorder="1" applyAlignment="1">
      <alignment horizontal="center" vertical="center" wrapText="1"/>
    </xf>
    <xf numFmtId="0" fontId="4" fillId="15" borderId="68" xfId="3" applyFont="1" applyFill="1" applyBorder="1" applyAlignment="1">
      <alignment horizontal="center" vertical="center" wrapText="1"/>
    </xf>
    <xf numFmtId="0" fontId="33" fillId="2" borderId="53" xfId="3" applyFont="1" applyFill="1" applyBorder="1" applyAlignment="1">
      <alignment horizontal="center" vertical="center" wrapText="1"/>
    </xf>
    <xf numFmtId="0" fontId="4" fillId="2" borderId="18" xfId="3" applyFont="1" applyFill="1" applyBorder="1" applyAlignment="1">
      <alignment horizontal="center" vertical="center" wrapText="1"/>
    </xf>
    <xf numFmtId="0" fontId="5" fillId="15" borderId="57" xfId="3" applyFont="1" applyFill="1" applyBorder="1" applyAlignment="1">
      <alignment horizontal="center" vertical="center" wrapText="1"/>
    </xf>
    <xf numFmtId="0" fontId="5" fillId="15" borderId="46" xfId="3" applyFont="1" applyFill="1" applyBorder="1" applyAlignment="1">
      <alignment horizontal="center" vertical="center" wrapText="1"/>
    </xf>
    <xf numFmtId="0" fontId="5" fillId="15" borderId="58" xfId="3" applyFont="1" applyFill="1" applyBorder="1" applyAlignment="1">
      <alignment horizontal="center" vertical="center" wrapText="1"/>
    </xf>
    <xf numFmtId="0" fontId="15" fillId="2" borderId="74" xfId="3" applyFont="1" applyFill="1" applyBorder="1" applyAlignment="1">
      <alignment horizontal="center" vertical="center" wrapText="1"/>
    </xf>
    <xf numFmtId="0" fontId="15" fillId="2" borderId="72" xfId="3" applyFont="1" applyFill="1" applyBorder="1" applyAlignment="1">
      <alignment horizontal="center" vertical="center" wrapText="1"/>
    </xf>
    <xf numFmtId="0" fontId="15" fillId="2" borderId="76" xfId="3" applyFont="1" applyFill="1" applyBorder="1" applyAlignment="1">
      <alignment horizontal="center" vertical="center" wrapText="1"/>
    </xf>
    <xf numFmtId="0" fontId="15" fillId="2" borderId="70" xfId="3" applyFont="1" applyFill="1" applyBorder="1" applyAlignment="1">
      <alignment horizontal="center" vertical="center" wrapText="1"/>
    </xf>
    <xf numFmtId="0" fontId="5" fillId="2" borderId="73" xfId="3" applyFont="1" applyFill="1" applyBorder="1" applyAlignment="1">
      <alignment horizontal="center" vertical="center" wrapText="1"/>
    </xf>
    <xf numFmtId="0" fontId="5" fillId="2" borderId="71" xfId="3" applyFont="1" applyFill="1" applyBorder="1" applyAlignment="1">
      <alignment horizontal="center" vertical="center" wrapText="1"/>
    </xf>
    <xf numFmtId="0" fontId="5" fillId="2" borderId="75" xfId="3" applyFont="1" applyFill="1" applyBorder="1" applyAlignment="1">
      <alignment horizontal="center" vertical="center" wrapText="1"/>
    </xf>
    <xf numFmtId="0" fontId="5" fillId="2" borderId="69" xfId="3" applyFont="1" applyFill="1" applyBorder="1" applyAlignment="1">
      <alignment horizontal="center" vertical="center" wrapText="1"/>
    </xf>
    <xf numFmtId="0" fontId="5" fillId="2" borderId="71" xfId="3" applyFont="1" applyFill="1" applyBorder="1" applyAlignment="1">
      <alignment horizontal="center" vertical="center"/>
    </xf>
    <xf numFmtId="0" fontId="5" fillId="2" borderId="75" xfId="3" applyFont="1" applyFill="1" applyBorder="1" applyAlignment="1">
      <alignment horizontal="center" vertical="center"/>
    </xf>
    <xf numFmtId="0" fontId="5" fillId="2" borderId="0" xfId="3" applyFont="1" applyFill="1" applyAlignment="1">
      <alignment horizontal="center"/>
    </xf>
    <xf numFmtId="0" fontId="5" fillId="2" borderId="69" xfId="3" applyFont="1" applyFill="1" applyBorder="1" applyAlignment="1">
      <alignment horizontal="center" vertical="center"/>
    </xf>
    <xf numFmtId="0" fontId="5" fillId="15" borderId="68" xfId="3" applyFont="1" applyFill="1" applyBorder="1" applyAlignment="1">
      <alignment horizontal="center" vertical="center" wrapText="1"/>
    </xf>
    <xf numFmtId="0" fontId="5" fillId="2" borderId="90" xfId="3" applyFont="1" applyFill="1" applyBorder="1" applyAlignment="1">
      <alignment horizontal="center"/>
    </xf>
    <xf numFmtId="0" fontId="5" fillId="2" borderId="89" xfId="3" applyFont="1" applyFill="1" applyBorder="1" applyAlignment="1">
      <alignment horizontal="center"/>
    </xf>
    <xf numFmtId="0" fontId="5" fillId="2" borderId="87" xfId="3" applyFont="1" applyFill="1" applyBorder="1" applyAlignment="1">
      <alignment horizontal="center"/>
    </xf>
    <xf numFmtId="0" fontId="5" fillId="0" borderId="73" xfId="3" applyFont="1" applyBorder="1" applyAlignment="1">
      <alignment horizontal="center" vertical="center" wrapText="1"/>
    </xf>
    <xf numFmtId="0" fontId="5" fillId="0" borderId="71" xfId="3" applyFont="1" applyBorder="1" applyAlignment="1">
      <alignment horizontal="center" vertical="center" wrapText="1"/>
    </xf>
    <xf numFmtId="0" fontId="5" fillId="0" borderId="75" xfId="3" applyFont="1" applyBorder="1" applyAlignment="1">
      <alignment horizontal="center" vertical="center" wrapText="1"/>
    </xf>
    <xf numFmtId="0" fontId="6" fillId="6" borderId="82" xfId="3" applyFont="1" applyFill="1" applyBorder="1" applyAlignment="1">
      <alignment horizontal="center" vertical="center" wrapText="1"/>
    </xf>
    <xf numFmtId="0" fontId="6" fillId="6" borderId="81" xfId="3" applyFont="1" applyFill="1" applyBorder="1" applyAlignment="1">
      <alignment horizontal="center" vertical="center" wrapText="1"/>
    </xf>
    <xf numFmtId="0" fontId="15" fillId="2" borderId="73" xfId="3" applyFont="1" applyFill="1" applyBorder="1" applyAlignment="1">
      <alignment horizontal="center" vertical="center" wrapText="1"/>
    </xf>
    <xf numFmtId="0" fontId="6" fillId="6" borderId="11" xfId="3" applyFont="1" applyFill="1" applyBorder="1" applyAlignment="1">
      <alignment horizontal="center" vertical="center" wrapText="1"/>
    </xf>
    <xf numFmtId="0" fontId="6" fillId="6" borderId="3" xfId="3" applyFont="1" applyFill="1" applyBorder="1" applyAlignment="1">
      <alignment horizontal="center" vertical="center" wrapText="1"/>
    </xf>
    <xf numFmtId="0" fontId="6" fillId="6" borderId="77" xfId="3" applyFont="1" applyFill="1" applyBorder="1" applyAlignment="1">
      <alignment horizontal="center" vertical="center" wrapText="1"/>
    </xf>
    <xf numFmtId="0" fontId="6" fillId="6" borderId="11" xfId="3" applyFont="1" applyFill="1" applyBorder="1" applyAlignment="1">
      <alignment horizontal="center" vertical="top" wrapText="1"/>
    </xf>
    <xf numFmtId="0" fontId="6" fillId="6" borderId="3" xfId="3" applyFont="1" applyFill="1" applyBorder="1" applyAlignment="1">
      <alignment horizontal="center" vertical="top" wrapText="1"/>
    </xf>
    <xf numFmtId="0" fontId="6" fillId="6" borderId="77" xfId="3" applyFont="1" applyFill="1" applyBorder="1" applyAlignment="1">
      <alignment horizontal="center" vertical="top" wrapText="1"/>
    </xf>
  </cellXfs>
  <cellStyles count="4">
    <cellStyle name="Hyperlink 2" xfId="1" xr:uid="{00000000-0005-0000-0000-000000000000}"/>
    <cellStyle name="Lien hypertexte" xfId="2" builtinId="8"/>
    <cellStyle name="Normal" xfId="0" builtinId="0"/>
    <cellStyle name="Normal 2" xfId="3" xr:uid="{92F478A3-D579-4C54-97C5-160543B7CD9B}"/>
  </cellStyles>
  <dxfs count="0"/>
  <tableStyles count="0" defaultTableStyle="TableStyleMedium2" defaultPivotStyle="PivotStyleLight16"/>
  <colors>
    <mruColors>
      <color rgb="FF757171"/>
      <color rgb="FFFFFF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e85913c5/REACH_BFA_TdR_ABA_Kaya_2022-09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7"/>
  <sheetViews>
    <sheetView tabSelected="1" zoomScaleNormal="100" workbookViewId="0">
      <selection activeCell="A2" sqref="A2:B2"/>
    </sheetView>
  </sheetViews>
  <sheetFormatPr baseColWidth="10" defaultColWidth="8.77734375" defaultRowHeight="14.4" x14ac:dyDescent="0.3"/>
  <cols>
    <col min="1" max="1" width="30.21875" style="2" customWidth="1"/>
    <col min="2" max="2" width="105.77734375" style="1" customWidth="1"/>
    <col min="3" max="16384" width="8.77734375" style="1"/>
  </cols>
  <sheetData>
    <row r="1" spans="1:2" ht="77.55" customHeight="1" x14ac:dyDescent="0.3">
      <c r="A1" s="188" t="s">
        <v>456</v>
      </c>
      <c r="B1" s="188"/>
    </row>
    <row r="2" spans="1:2" ht="32.549999999999997" customHeight="1" x14ac:dyDescent="0.3">
      <c r="A2" s="189" t="s">
        <v>455</v>
      </c>
      <c r="B2" s="190"/>
    </row>
    <row r="3" spans="1:2" ht="15" thickBot="1" x14ac:dyDescent="0.35">
      <c r="A3" s="3" t="s">
        <v>326</v>
      </c>
      <c r="B3" s="179" t="s">
        <v>0</v>
      </c>
    </row>
    <row r="4" spans="1:2" ht="211.5" customHeight="1" thickBot="1" x14ac:dyDescent="0.35">
      <c r="A4" s="180" t="s">
        <v>319</v>
      </c>
      <c r="B4" s="181" t="s">
        <v>434</v>
      </c>
    </row>
    <row r="5" spans="1:2" ht="28.2" thickBot="1" x14ac:dyDescent="0.35">
      <c r="A5" s="144" t="s">
        <v>320</v>
      </c>
      <c r="B5" s="143" t="s">
        <v>435</v>
      </c>
    </row>
    <row r="6" spans="1:2" ht="45" customHeight="1" thickBot="1" x14ac:dyDescent="0.35">
      <c r="A6" s="142" t="s">
        <v>321</v>
      </c>
      <c r="B6" s="147" t="s">
        <v>453</v>
      </c>
    </row>
    <row r="7" spans="1:2" ht="276.60000000000002" thickBot="1" x14ac:dyDescent="0.35">
      <c r="A7" s="144" t="s">
        <v>322</v>
      </c>
      <c r="B7" s="143" t="s">
        <v>436</v>
      </c>
    </row>
    <row r="8" spans="1:2" ht="15" thickBot="1" x14ac:dyDescent="0.35">
      <c r="A8" s="142" t="s">
        <v>327</v>
      </c>
      <c r="B8" s="146" t="s">
        <v>328</v>
      </c>
    </row>
    <row r="9" spans="1:2" ht="15" thickBot="1" x14ac:dyDescent="0.35">
      <c r="A9" s="145" t="s">
        <v>339</v>
      </c>
      <c r="B9" s="8" t="s">
        <v>1</v>
      </c>
    </row>
    <row r="10" spans="1:2" ht="79.95" customHeight="1" thickBot="1" x14ac:dyDescent="0.35">
      <c r="A10" s="142" t="s">
        <v>323</v>
      </c>
      <c r="B10" s="7" t="s">
        <v>437</v>
      </c>
    </row>
    <row r="11" spans="1:2" ht="42" thickBot="1" x14ac:dyDescent="0.35">
      <c r="A11" s="144" t="s">
        <v>324</v>
      </c>
      <c r="B11" s="143" t="s">
        <v>329</v>
      </c>
    </row>
    <row r="12" spans="1:2" ht="15" thickBot="1" x14ac:dyDescent="0.35">
      <c r="A12" s="3" t="s">
        <v>325</v>
      </c>
      <c r="B12" s="10" t="s">
        <v>0</v>
      </c>
    </row>
    <row r="13" spans="1:2" ht="15" thickBot="1" x14ac:dyDescent="0.35">
      <c r="A13" s="4" t="s">
        <v>431</v>
      </c>
      <c r="B13" s="9" t="s">
        <v>2</v>
      </c>
    </row>
    <row r="14" spans="1:2" ht="15" customHeight="1" thickBot="1" x14ac:dyDescent="0.35">
      <c r="A14" s="5" t="s">
        <v>451</v>
      </c>
      <c r="B14" s="6" t="s">
        <v>432</v>
      </c>
    </row>
    <row r="15" spans="1:2" ht="15" customHeight="1" thickBot="1" x14ac:dyDescent="0.35">
      <c r="A15" s="186" t="s">
        <v>452</v>
      </c>
      <c r="B15" s="187" t="s">
        <v>433</v>
      </c>
    </row>
    <row r="17" spans="1:1" x14ac:dyDescent="0.3">
      <c r="A17" s="11"/>
    </row>
  </sheetData>
  <mergeCells count="2">
    <mergeCell ref="A1:B1"/>
    <mergeCell ref="A2:B2"/>
  </mergeCells>
  <hyperlinks>
    <hyperlink ref="B8" r:id="rId1" xr:uid="{974A2040-163E-4D6E-96DD-73CBCBCA7A74}"/>
  </hyperlinks>
  <pageMargins left="0.7" right="0.7" top="0.75" bottom="0.75" header="0.3" footer="0.3"/>
  <pageSetup paperSize="9" orientation="portrait" horizontalDpi="2147483647"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B420"/>
  <sheetViews>
    <sheetView zoomScale="70" zoomScaleNormal="70" workbookViewId="0">
      <pane xSplit="3" ySplit="6" topLeftCell="N138" activePane="bottomRight" state="frozen"/>
      <selection activeCell="K203" sqref="K203"/>
      <selection pane="topRight"/>
      <selection pane="bottomLeft"/>
      <selection pane="bottomRight" activeCell="N145" sqref="N145"/>
    </sheetView>
  </sheetViews>
  <sheetFormatPr baseColWidth="10" defaultColWidth="8.77734375" defaultRowHeight="14.4" x14ac:dyDescent="0.3"/>
  <cols>
    <col min="1" max="1" width="17" customWidth="1"/>
    <col min="2" max="2" width="35.33203125" style="127" customWidth="1"/>
    <col min="3" max="3" width="74.5546875" style="123" customWidth="1"/>
    <col min="4" max="5" width="7.5546875" customWidth="1"/>
    <col min="6" max="6" width="7.44140625" customWidth="1"/>
    <col min="7" max="7" width="6.88671875" style="12" customWidth="1"/>
    <col min="8" max="8" width="7.109375" style="12" customWidth="1"/>
    <col min="9" max="9" width="8.21875" style="12" customWidth="1"/>
    <col min="10" max="10" width="8" style="12" customWidth="1"/>
    <col min="11" max="11" width="8.109375" style="12" customWidth="1"/>
    <col min="12" max="12" width="10.44140625" style="25" customWidth="1"/>
    <col min="13" max="13" width="10.6640625" style="25" customWidth="1"/>
    <col min="14" max="14" width="9" style="25" customWidth="1"/>
    <col min="15" max="15" width="158.21875" customWidth="1"/>
    <col min="16" max="16" width="19.21875" style="18" customWidth="1"/>
    <col min="17" max="17" width="21.77734375" style="18" customWidth="1"/>
    <col min="18" max="21" width="8.77734375" style="18"/>
    <col min="22" max="23" width="9.77734375" style="18" customWidth="1"/>
    <col min="24" max="113" width="8.77734375" style="18"/>
  </cols>
  <sheetData>
    <row r="1" spans="1:600" s="13" customFormat="1" ht="30.45" customHeight="1" thickBot="1" x14ac:dyDescent="0.35">
      <c r="A1" s="79" t="s">
        <v>44</v>
      </c>
      <c r="B1" s="240" t="s">
        <v>73</v>
      </c>
      <c r="C1" s="240"/>
      <c r="D1" s="14"/>
      <c r="E1" s="14"/>
      <c r="F1" s="14"/>
      <c r="G1" s="15"/>
      <c r="H1" s="15"/>
      <c r="I1" s="15"/>
      <c r="J1" s="15"/>
      <c r="K1" s="15"/>
      <c r="L1" s="23"/>
      <c r="M1" s="23"/>
      <c r="N1" s="23"/>
      <c r="O1" s="80"/>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row>
    <row r="2" spans="1:600" ht="14.55" customHeight="1" x14ac:dyDescent="0.3">
      <c r="A2" s="237" t="s">
        <v>74</v>
      </c>
      <c r="B2" s="238"/>
      <c r="C2" s="239"/>
      <c r="D2" s="138" t="s">
        <v>280</v>
      </c>
      <c r="E2" s="16" t="s">
        <v>281</v>
      </c>
      <c r="F2" s="16" t="s">
        <v>282</v>
      </c>
      <c r="G2" s="16" t="s">
        <v>283</v>
      </c>
      <c r="H2" s="16" t="s">
        <v>284</v>
      </c>
      <c r="I2" s="16" t="s">
        <v>285</v>
      </c>
      <c r="J2" s="16" t="s">
        <v>286</v>
      </c>
      <c r="K2" s="90" t="s">
        <v>287</v>
      </c>
      <c r="L2" s="241" t="s">
        <v>76</v>
      </c>
      <c r="M2" s="241" t="s">
        <v>78</v>
      </c>
      <c r="N2" s="241" t="s">
        <v>79</v>
      </c>
      <c r="O2" s="249" t="s">
        <v>80</v>
      </c>
    </row>
    <row r="3" spans="1:600" x14ac:dyDescent="0.3">
      <c r="A3" s="244" t="s">
        <v>3</v>
      </c>
      <c r="B3" s="245"/>
      <c r="C3" s="245"/>
      <c r="D3" s="91">
        <v>9</v>
      </c>
      <c r="E3" s="91">
        <v>9</v>
      </c>
      <c r="F3" s="91">
        <v>9</v>
      </c>
      <c r="G3" s="91">
        <v>9</v>
      </c>
      <c r="H3" s="91">
        <v>9</v>
      </c>
      <c r="I3" s="91">
        <v>9</v>
      </c>
      <c r="J3" s="91">
        <v>9</v>
      </c>
      <c r="K3" s="91">
        <v>9</v>
      </c>
      <c r="L3" s="242"/>
      <c r="M3" s="242"/>
      <c r="N3" s="242"/>
      <c r="O3" s="250"/>
    </row>
    <row r="4" spans="1:600" x14ac:dyDescent="0.3">
      <c r="A4" s="246" t="s">
        <v>338</v>
      </c>
      <c r="B4" s="247"/>
      <c r="C4" s="248"/>
      <c r="D4" s="97" t="s">
        <v>86</v>
      </c>
      <c r="E4" s="98" t="s">
        <v>86</v>
      </c>
      <c r="F4" s="98" t="s">
        <v>86</v>
      </c>
      <c r="G4" s="98" t="s">
        <v>127</v>
      </c>
      <c r="H4" s="98" t="s">
        <v>127</v>
      </c>
      <c r="I4" s="98" t="s">
        <v>127</v>
      </c>
      <c r="J4" s="98" t="s">
        <v>153</v>
      </c>
      <c r="K4" s="99" t="s">
        <v>153</v>
      </c>
      <c r="L4" s="242"/>
      <c r="M4" s="242"/>
      <c r="N4" s="242"/>
      <c r="O4" s="250"/>
    </row>
    <row r="5" spans="1:600" x14ac:dyDescent="0.3">
      <c r="A5" s="94"/>
      <c r="B5" s="124"/>
      <c r="C5" s="102" t="s">
        <v>85</v>
      </c>
      <c r="D5" s="91" t="s">
        <v>105</v>
      </c>
      <c r="E5" s="17" t="s">
        <v>105</v>
      </c>
      <c r="F5" s="17" t="s">
        <v>105</v>
      </c>
      <c r="G5" s="17" t="s">
        <v>105</v>
      </c>
      <c r="H5" s="17" t="s">
        <v>105</v>
      </c>
      <c r="I5" s="17" t="s">
        <v>105</v>
      </c>
      <c r="J5" s="17" t="s">
        <v>105</v>
      </c>
      <c r="K5" s="17" t="s">
        <v>105</v>
      </c>
      <c r="L5" s="242"/>
      <c r="M5" s="242"/>
      <c r="N5" s="242"/>
      <c r="O5" s="250"/>
    </row>
    <row r="6" spans="1:600" ht="28.5" customHeight="1" thickBot="1" x14ac:dyDescent="0.35">
      <c r="A6" s="94"/>
      <c r="B6" s="125"/>
      <c r="C6" s="102" t="s">
        <v>77</v>
      </c>
      <c r="D6" s="92" t="s">
        <v>107</v>
      </c>
      <c r="E6" s="22" t="s">
        <v>106</v>
      </c>
      <c r="F6" s="22" t="s">
        <v>118</v>
      </c>
      <c r="G6" s="22" t="s">
        <v>118</v>
      </c>
      <c r="H6" s="22" t="s">
        <v>134</v>
      </c>
      <c r="I6" s="22" t="s">
        <v>106</v>
      </c>
      <c r="J6" s="22" t="s">
        <v>141</v>
      </c>
      <c r="K6" s="93" t="s">
        <v>332</v>
      </c>
      <c r="L6" s="243"/>
      <c r="M6" s="243"/>
      <c r="N6" s="243"/>
      <c r="O6" s="251"/>
    </row>
    <row r="7" spans="1:600" s="74" customFormat="1" ht="29.55" customHeight="1" x14ac:dyDescent="0.3">
      <c r="A7" s="185" t="s">
        <v>43</v>
      </c>
      <c r="B7" s="126" t="s">
        <v>75</v>
      </c>
      <c r="C7" s="103" t="s">
        <v>4</v>
      </c>
      <c r="D7" s="78"/>
      <c r="E7" s="78"/>
      <c r="F7" s="78"/>
      <c r="G7" s="78"/>
      <c r="H7" s="78"/>
      <c r="I7" s="78"/>
      <c r="J7" s="78"/>
      <c r="K7" s="78"/>
      <c r="L7" s="73"/>
      <c r="M7" s="77"/>
      <c r="N7" s="77"/>
      <c r="O7" s="71"/>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row>
    <row r="8" spans="1:600" x14ac:dyDescent="0.3">
      <c r="A8" s="202" t="s">
        <v>81</v>
      </c>
      <c r="B8" s="203"/>
      <c r="C8" s="204"/>
      <c r="D8" s="232"/>
      <c r="E8" s="233"/>
      <c r="F8" s="233"/>
      <c r="G8" s="233"/>
      <c r="H8" s="233"/>
      <c r="I8" s="233"/>
      <c r="J8" s="233"/>
      <c r="K8" s="233"/>
      <c r="L8" s="233"/>
      <c r="M8" s="233"/>
      <c r="N8" s="233"/>
      <c r="O8" s="234"/>
    </row>
    <row r="9" spans="1:600" x14ac:dyDescent="0.3">
      <c r="A9" s="66" t="s">
        <v>11</v>
      </c>
      <c r="B9" s="127" t="s">
        <v>46</v>
      </c>
      <c r="C9" s="104" t="s">
        <v>187</v>
      </c>
      <c r="D9" s="30"/>
      <c r="E9" s="30"/>
      <c r="F9" s="30"/>
      <c r="G9" s="30">
        <v>1</v>
      </c>
      <c r="H9" s="30">
        <v>1</v>
      </c>
      <c r="I9" s="30"/>
      <c r="J9" s="30">
        <v>1</v>
      </c>
      <c r="K9" s="30">
        <v>1</v>
      </c>
      <c r="L9" s="82">
        <f>SUM(D9:K9)</f>
        <v>4</v>
      </c>
      <c r="M9" s="84">
        <f>SUMIF($D$4:$K$4,"femme",D9:K9)</f>
        <v>2</v>
      </c>
      <c r="N9" s="84">
        <f>SUMIF($D$4:$K$4,"homme",D9:K9)</f>
        <v>0</v>
      </c>
      <c r="O9" s="235" t="s">
        <v>340</v>
      </c>
    </row>
    <row r="10" spans="1:600" ht="16.5" customHeight="1" x14ac:dyDescent="0.3">
      <c r="A10" s="62"/>
      <c r="B10" s="128"/>
      <c r="C10" s="105" t="s">
        <v>45</v>
      </c>
      <c r="D10" s="63">
        <v>1</v>
      </c>
      <c r="E10" s="63"/>
      <c r="F10" s="63"/>
      <c r="G10" s="63"/>
      <c r="H10" s="63">
        <v>1</v>
      </c>
      <c r="I10" s="63"/>
      <c r="J10" s="63">
        <v>1</v>
      </c>
      <c r="K10" s="63">
        <v>1</v>
      </c>
      <c r="L10" s="82">
        <f>SUM(D10:K10)</f>
        <v>4</v>
      </c>
      <c r="M10" s="84">
        <f>SUMIF($D$4:$K$4,"femme",D10:K10)</f>
        <v>1</v>
      </c>
      <c r="N10" s="84">
        <f>SUMIF($D$4:$K$4,"homme",D10:K10)</f>
        <v>1</v>
      </c>
      <c r="O10" s="236"/>
    </row>
    <row r="11" spans="1:600" ht="32.549999999999997" customHeight="1" x14ac:dyDescent="0.3">
      <c r="A11" s="47"/>
      <c r="B11" s="129"/>
      <c r="C11" s="105" t="s">
        <v>108</v>
      </c>
      <c r="D11" s="63"/>
      <c r="E11" s="63">
        <v>1</v>
      </c>
      <c r="F11" s="63">
        <v>1</v>
      </c>
      <c r="G11" s="63">
        <v>1</v>
      </c>
      <c r="H11" s="63"/>
      <c r="I11" s="63">
        <v>1</v>
      </c>
      <c r="J11" s="63"/>
      <c r="K11" s="63"/>
      <c r="L11" s="82">
        <f>SUM(D11:K11)</f>
        <v>4</v>
      </c>
      <c r="M11" s="84">
        <f>SUMIF($D$4:$K$4,"femme",D11:K11)</f>
        <v>2</v>
      </c>
      <c r="N11" s="84">
        <f>SUMIF($D$4:$K$4,"homme",D11:K11)</f>
        <v>2</v>
      </c>
      <c r="O11" s="236"/>
    </row>
    <row r="12" spans="1:600" ht="14.55" customHeight="1" x14ac:dyDescent="0.3">
      <c r="A12" s="88" t="s">
        <v>5</v>
      </c>
      <c r="B12" s="130" t="s">
        <v>47</v>
      </c>
      <c r="C12" s="106" t="s">
        <v>156</v>
      </c>
      <c r="D12" s="76">
        <v>1</v>
      </c>
      <c r="E12" s="76">
        <v>1</v>
      </c>
      <c r="F12" s="76">
        <v>1</v>
      </c>
      <c r="G12" s="76"/>
      <c r="H12" s="76">
        <v>1</v>
      </c>
      <c r="I12" s="76">
        <v>1</v>
      </c>
      <c r="J12" s="76"/>
      <c r="K12" s="76">
        <v>1</v>
      </c>
      <c r="L12" s="83">
        <f t="shared" ref="L12:L24" si="0">SUM(D12:K12)</f>
        <v>6</v>
      </c>
      <c r="M12" s="89">
        <f t="shared" ref="M12:M24" si="1">SUMIF($D$4:$K$4,"femme",D12:K12)</f>
        <v>2</v>
      </c>
      <c r="N12" s="84">
        <f t="shared" ref="N12:N72" si="2">SUMIF($D$4:$K$4,"homme",D12:K12)</f>
        <v>3</v>
      </c>
      <c r="O12" s="252" t="s">
        <v>289</v>
      </c>
    </row>
    <row r="13" spans="1:600" ht="14.55" customHeight="1" x14ac:dyDescent="0.3">
      <c r="A13" s="88"/>
      <c r="B13" s="130"/>
      <c r="C13" s="106" t="s">
        <v>186</v>
      </c>
      <c r="D13" s="76"/>
      <c r="E13" s="76"/>
      <c r="F13" s="76"/>
      <c r="G13" s="76">
        <v>1</v>
      </c>
      <c r="H13" s="76"/>
      <c r="I13" s="76"/>
      <c r="J13" s="76"/>
      <c r="K13" s="76"/>
      <c r="L13" s="83">
        <f t="shared" si="0"/>
        <v>1</v>
      </c>
      <c r="M13" s="89">
        <f t="shared" si="1"/>
        <v>1</v>
      </c>
      <c r="N13" s="84">
        <f t="shared" si="2"/>
        <v>0</v>
      </c>
      <c r="O13" s="253"/>
    </row>
    <row r="14" spans="1:600" ht="14.55" customHeight="1" x14ac:dyDescent="0.3">
      <c r="A14" s="88"/>
      <c r="B14" s="130" t="s">
        <v>48</v>
      </c>
      <c r="C14" s="106" t="s">
        <v>136</v>
      </c>
      <c r="D14" s="76"/>
      <c r="E14" s="76"/>
      <c r="F14" s="76"/>
      <c r="G14" s="76"/>
      <c r="H14" s="76"/>
      <c r="I14" s="76">
        <v>1</v>
      </c>
      <c r="J14" s="76"/>
      <c r="K14" s="76"/>
      <c r="L14" s="83">
        <f t="shared" si="0"/>
        <v>1</v>
      </c>
      <c r="M14" s="89">
        <f t="shared" si="1"/>
        <v>1</v>
      </c>
      <c r="N14" s="84">
        <f t="shared" si="2"/>
        <v>0</v>
      </c>
      <c r="O14" s="253"/>
    </row>
    <row r="15" spans="1:600" ht="14.55" customHeight="1" x14ac:dyDescent="0.3">
      <c r="A15" s="67" t="s">
        <v>9</v>
      </c>
      <c r="B15" s="127" t="s">
        <v>49</v>
      </c>
      <c r="C15" s="107" t="s">
        <v>87</v>
      </c>
      <c r="D15" s="32">
        <v>1</v>
      </c>
      <c r="E15" s="32"/>
      <c r="F15" s="32"/>
      <c r="G15" s="32">
        <v>1</v>
      </c>
      <c r="H15" s="32"/>
      <c r="I15" s="32"/>
      <c r="J15" s="32"/>
      <c r="K15" s="32"/>
      <c r="L15" s="82">
        <f t="shared" si="0"/>
        <v>2</v>
      </c>
      <c r="M15" s="84">
        <f t="shared" si="1"/>
        <v>1</v>
      </c>
      <c r="N15" s="84">
        <f t="shared" si="2"/>
        <v>1</v>
      </c>
      <c r="O15" s="235" t="s">
        <v>288</v>
      </c>
    </row>
    <row r="16" spans="1:600" ht="14.55" customHeight="1" x14ac:dyDescent="0.3">
      <c r="A16" s="49"/>
      <c r="B16" s="86"/>
      <c r="C16" s="107" t="s">
        <v>109</v>
      </c>
      <c r="D16" s="32"/>
      <c r="E16" s="32">
        <v>1</v>
      </c>
      <c r="F16" s="32"/>
      <c r="G16" s="32"/>
      <c r="H16" s="32">
        <v>1</v>
      </c>
      <c r="I16" s="32">
        <v>1</v>
      </c>
      <c r="J16" s="32"/>
      <c r="K16" s="32">
        <v>1</v>
      </c>
      <c r="L16" s="82">
        <f t="shared" si="0"/>
        <v>4</v>
      </c>
      <c r="M16" s="84">
        <f t="shared" si="1"/>
        <v>2</v>
      </c>
      <c r="N16" s="84">
        <f t="shared" si="2"/>
        <v>1</v>
      </c>
      <c r="O16" s="236"/>
    </row>
    <row r="17" spans="1:15" ht="14.55" customHeight="1" x14ac:dyDescent="0.3">
      <c r="A17" s="49"/>
      <c r="B17" s="86"/>
      <c r="C17" s="107" t="s">
        <v>185</v>
      </c>
      <c r="D17" s="32"/>
      <c r="E17" s="32">
        <v>1</v>
      </c>
      <c r="F17" s="32">
        <v>1</v>
      </c>
      <c r="G17" s="32"/>
      <c r="H17" s="32">
        <v>1</v>
      </c>
      <c r="I17" s="32"/>
      <c r="J17" s="32"/>
      <c r="K17" s="32"/>
      <c r="L17" s="82">
        <f t="shared" si="0"/>
        <v>3</v>
      </c>
      <c r="M17" s="84">
        <f t="shared" si="1"/>
        <v>1</v>
      </c>
      <c r="N17" s="84">
        <f t="shared" si="2"/>
        <v>2</v>
      </c>
      <c r="O17" s="236"/>
    </row>
    <row r="18" spans="1:15" ht="14.55" customHeight="1" x14ac:dyDescent="0.3">
      <c r="A18" s="49"/>
      <c r="B18" s="86"/>
      <c r="C18" s="107" t="s">
        <v>184</v>
      </c>
      <c r="D18" s="32"/>
      <c r="E18" s="32"/>
      <c r="F18" s="32">
        <v>1</v>
      </c>
      <c r="G18" s="32">
        <v>1</v>
      </c>
      <c r="H18" s="33"/>
      <c r="I18" s="32"/>
      <c r="J18" s="32">
        <v>1</v>
      </c>
      <c r="K18" s="32"/>
      <c r="L18" s="82">
        <f t="shared" si="0"/>
        <v>3</v>
      </c>
      <c r="M18" s="84">
        <f t="shared" si="1"/>
        <v>1</v>
      </c>
      <c r="N18" s="84">
        <f t="shared" si="2"/>
        <v>1</v>
      </c>
      <c r="O18" s="236"/>
    </row>
    <row r="19" spans="1:15" ht="14.55" customHeight="1" x14ac:dyDescent="0.3">
      <c r="A19" s="49"/>
      <c r="B19" s="86"/>
      <c r="C19" s="107" t="s">
        <v>128</v>
      </c>
      <c r="D19" s="32"/>
      <c r="E19" s="32"/>
      <c r="F19" s="32"/>
      <c r="G19" s="32">
        <v>1</v>
      </c>
      <c r="H19" s="32"/>
      <c r="I19" s="32"/>
      <c r="J19" s="32">
        <v>1</v>
      </c>
      <c r="K19" s="32"/>
      <c r="L19" s="82">
        <f t="shared" si="0"/>
        <v>2</v>
      </c>
      <c r="M19" s="84">
        <f t="shared" si="1"/>
        <v>1</v>
      </c>
      <c r="N19" s="84">
        <f t="shared" si="2"/>
        <v>0</v>
      </c>
      <c r="O19" s="236"/>
    </row>
    <row r="20" spans="1:15" ht="14.55" customHeight="1" x14ac:dyDescent="0.3">
      <c r="A20" s="49"/>
      <c r="B20" s="86"/>
      <c r="C20" s="107" t="s">
        <v>188</v>
      </c>
      <c r="D20" s="32"/>
      <c r="E20" s="32"/>
      <c r="F20" s="32"/>
      <c r="G20" s="32"/>
      <c r="H20" s="32"/>
      <c r="I20" s="32">
        <v>1</v>
      </c>
      <c r="J20" s="32">
        <v>1</v>
      </c>
      <c r="K20" s="32">
        <v>1</v>
      </c>
      <c r="L20" s="82">
        <f t="shared" si="0"/>
        <v>3</v>
      </c>
      <c r="M20" s="84">
        <f t="shared" si="1"/>
        <v>1</v>
      </c>
      <c r="N20" s="84">
        <f t="shared" si="2"/>
        <v>0</v>
      </c>
      <c r="O20" s="236"/>
    </row>
    <row r="21" spans="1:15" ht="14.55" customHeight="1" x14ac:dyDescent="0.3">
      <c r="A21" s="49"/>
      <c r="B21" s="86"/>
      <c r="C21" s="107" t="s">
        <v>142</v>
      </c>
      <c r="D21" s="32"/>
      <c r="E21" s="32"/>
      <c r="F21" s="32"/>
      <c r="G21" s="32"/>
      <c r="H21" s="32"/>
      <c r="I21" s="32"/>
      <c r="J21" s="32">
        <v>1</v>
      </c>
      <c r="K21" s="32"/>
      <c r="L21" s="82">
        <f t="shared" si="0"/>
        <v>1</v>
      </c>
      <c r="M21" s="84">
        <f t="shared" si="1"/>
        <v>0</v>
      </c>
      <c r="N21" s="84">
        <f t="shared" si="2"/>
        <v>0</v>
      </c>
      <c r="O21" s="236"/>
    </row>
    <row r="22" spans="1:15" s="18" customFormat="1" ht="26.55" customHeight="1" x14ac:dyDescent="0.3">
      <c r="A22" s="68" t="s">
        <v>10</v>
      </c>
      <c r="B22" s="131" t="s">
        <v>50</v>
      </c>
      <c r="C22" s="108" t="s">
        <v>30</v>
      </c>
      <c r="D22" s="34">
        <v>1</v>
      </c>
      <c r="E22" s="34">
        <v>1</v>
      </c>
      <c r="F22" s="34">
        <v>1</v>
      </c>
      <c r="G22" s="34">
        <v>1</v>
      </c>
      <c r="H22" s="34">
        <v>1</v>
      </c>
      <c r="I22" s="34">
        <v>1</v>
      </c>
      <c r="J22" s="34">
        <v>1</v>
      </c>
      <c r="K22" s="34">
        <v>1</v>
      </c>
      <c r="L22" s="82">
        <f>SUM(D22:K22)</f>
        <v>8</v>
      </c>
      <c r="M22" s="84">
        <f t="shared" si="1"/>
        <v>3</v>
      </c>
      <c r="N22" s="84">
        <f t="shared" si="2"/>
        <v>3</v>
      </c>
      <c r="O22" s="254" t="s">
        <v>290</v>
      </c>
    </row>
    <row r="23" spans="1:15" s="18" customFormat="1" ht="26.55" customHeight="1" x14ac:dyDescent="0.3">
      <c r="A23" s="68"/>
      <c r="B23" s="131"/>
      <c r="C23" s="108" t="s">
        <v>157</v>
      </c>
      <c r="D23" s="34">
        <v>1</v>
      </c>
      <c r="E23" s="34"/>
      <c r="F23" s="34"/>
      <c r="G23" s="34"/>
      <c r="H23" s="34"/>
      <c r="I23" s="34"/>
      <c r="J23" s="34"/>
      <c r="K23" s="34"/>
      <c r="L23" s="82">
        <f t="shared" si="0"/>
        <v>1</v>
      </c>
      <c r="M23" s="84">
        <f t="shared" si="1"/>
        <v>0</v>
      </c>
      <c r="N23" s="84">
        <f t="shared" si="2"/>
        <v>1</v>
      </c>
      <c r="O23" s="255"/>
    </row>
    <row r="24" spans="1:15" s="18" customFormat="1" ht="14.55" customHeight="1" x14ac:dyDescent="0.3">
      <c r="A24" s="50"/>
      <c r="B24" s="131" t="s">
        <v>51</v>
      </c>
      <c r="C24" s="108" t="s">
        <v>189</v>
      </c>
      <c r="D24" s="34">
        <v>1</v>
      </c>
      <c r="E24" s="34">
        <v>1</v>
      </c>
      <c r="F24" s="34">
        <v>1</v>
      </c>
      <c r="G24" s="34">
        <v>1</v>
      </c>
      <c r="H24" s="34">
        <v>1</v>
      </c>
      <c r="I24" s="34">
        <v>1</v>
      </c>
      <c r="J24" s="34"/>
      <c r="K24" s="34">
        <v>1</v>
      </c>
      <c r="L24" s="82">
        <f t="shared" si="0"/>
        <v>7</v>
      </c>
      <c r="M24" s="84">
        <f t="shared" si="1"/>
        <v>3</v>
      </c>
      <c r="N24" s="84">
        <f t="shared" si="2"/>
        <v>3</v>
      </c>
      <c r="O24" s="255"/>
    </row>
    <row r="25" spans="1:15" x14ac:dyDescent="0.3">
      <c r="A25" s="202" t="s">
        <v>454</v>
      </c>
      <c r="B25" s="203"/>
      <c r="C25" s="204"/>
      <c r="D25" s="232"/>
      <c r="E25" s="233"/>
      <c r="F25" s="233"/>
      <c r="G25" s="233"/>
      <c r="H25" s="233"/>
      <c r="I25" s="233"/>
      <c r="J25" s="233"/>
      <c r="K25" s="233"/>
      <c r="L25" s="233"/>
      <c r="M25" s="233"/>
      <c r="N25" s="233"/>
      <c r="O25" s="234"/>
    </row>
    <row r="26" spans="1:15" ht="14.55" customHeight="1" x14ac:dyDescent="0.3">
      <c r="A26" s="68" t="s">
        <v>6</v>
      </c>
      <c r="B26" s="131" t="s">
        <v>256</v>
      </c>
      <c r="C26" s="108" t="s">
        <v>88</v>
      </c>
      <c r="D26" s="34">
        <v>1</v>
      </c>
      <c r="E26" s="34">
        <v>1</v>
      </c>
      <c r="F26" s="34"/>
      <c r="G26" s="34">
        <v>1</v>
      </c>
      <c r="H26" s="34">
        <v>1</v>
      </c>
      <c r="I26" s="31"/>
      <c r="J26" s="31">
        <v>1</v>
      </c>
      <c r="K26" s="31">
        <v>1</v>
      </c>
      <c r="L26" s="75">
        <f>SUM(D26:K26)</f>
        <v>6</v>
      </c>
      <c r="M26" s="84">
        <f t="shared" ref="M26" si="3">SUMIF($D$4:$K$4,"femme",D26:K26)</f>
        <v>2</v>
      </c>
      <c r="N26" s="84">
        <f>SUMIF($D$4:$K$4,"homme",D26:K26)</f>
        <v>2</v>
      </c>
      <c r="O26" s="256" t="s">
        <v>446</v>
      </c>
    </row>
    <row r="27" spans="1:15" ht="14.55" customHeight="1" x14ac:dyDescent="0.3">
      <c r="A27" s="50"/>
      <c r="B27" s="131"/>
      <c r="C27" s="109" t="s">
        <v>205</v>
      </c>
      <c r="D27" s="31"/>
      <c r="E27" s="31">
        <v>1</v>
      </c>
      <c r="F27" s="31"/>
      <c r="G27" s="31"/>
      <c r="H27" s="31">
        <v>1</v>
      </c>
      <c r="I27" s="31">
        <v>1</v>
      </c>
      <c r="J27" s="31"/>
      <c r="K27" s="31"/>
      <c r="L27" s="75">
        <f>SUM(D27:K27)</f>
        <v>3</v>
      </c>
      <c r="M27" s="84">
        <f>SUMIF($D$4:$K$4,"femme",D27:K27)</f>
        <v>2</v>
      </c>
      <c r="N27" s="84">
        <f>SUMIF($D$4:$K$4,"homme",D27:K27)</f>
        <v>1</v>
      </c>
      <c r="O27" s="257"/>
    </row>
    <row r="28" spans="1:15" ht="14.55" customHeight="1" x14ac:dyDescent="0.3">
      <c r="A28" s="48"/>
      <c r="B28" s="132"/>
      <c r="C28" s="108" t="s">
        <v>190</v>
      </c>
      <c r="D28" s="34">
        <v>1</v>
      </c>
      <c r="E28" s="34">
        <v>1</v>
      </c>
      <c r="F28" s="34"/>
      <c r="G28" s="34">
        <v>1</v>
      </c>
      <c r="H28" s="34"/>
      <c r="I28" s="31">
        <v>1</v>
      </c>
      <c r="J28" s="31"/>
      <c r="K28" s="31"/>
      <c r="L28" s="75">
        <f>SUM(D28:K28)</f>
        <v>4</v>
      </c>
      <c r="M28" s="84">
        <f>SUMIF($D$4:$K$4,"femme",D28:K28)</f>
        <v>2</v>
      </c>
      <c r="N28" s="84">
        <f>SUMIF($D$4:$K$4,"homme",D28:K28)</f>
        <v>2</v>
      </c>
      <c r="O28" s="257"/>
    </row>
    <row r="29" spans="1:15" ht="14.55" customHeight="1" x14ac:dyDescent="0.3">
      <c r="A29" s="48"/>
      <c r="B29" s="132"/>
      <c r="C29" s="108" t="s">
        <v>191</v>
      </c>
      <c r="D29" s="34"/>
      <c r="E29" s="34"/>
      <c r="F29" s="34">
        <v>1</v>
      </c>
      <c r="G29" s="34">
        <v>1</v>
      </c>
      <c r="H29" s="34"/>
      <c r="I29" s="31"/>
      <c r="J29" s="31"/>
      <c r="K29" s="31"/>
      <c r="L29" s="75">
        <f>SUM(D29:K29)</f>
        <v>2</v>
      </c>
      <c r="M29" s="84">
        <f>SUMIF($D$4:$K$4,"femme",D29:K29)</f>
        <v>1</v>
      </c>
      <c r="N29" s="84">
        <f>SUMIF($D$4:$K$4,"homme",D29:K29)</f>
        <v>1</v>
      </c>
      <c r="O29" s="257"/>
    </row>
    <row r="30" spans="1:15" ht="14.55" customHeight="1" x14ac:dyDescent="0.3">
      <c r="A30" s="48"/>
      <c r="B30" s="132"/>
      <c r="C30" s="108" t="s">
        <v>192</v>
      </c>
      <c r="D30" s="34"/>
      <c r="E30" s="34"/>
      <c r="F30" s="34">
        <v>1</v>
      </c>
      <c r="G30" s="34"/>
      <c r="H30" s="34"/>
      <c r="I30" s="31"/>
      <c r="J30" s="31"/>
      <c r="K30" s="31"/>
      <c r="L30" s="75">
        <f>SUM(D30:K30)</f>
        <v>1</v>
      </c>
      <c r="M30" s="84">
        <f>SUMIF($D$4:$K$4,"femme",D30:K30)</f>
        <v>0</v>
      </c>
      <c r="N30" s="84">
        <f>SUMIF($D$4:$K$4,"homme",D30:K30)</f>
        <v>1</v>
      </c>
      <c r="O30" s="257"/>
    </row>
    <row r="31" spans="1:15" ht="14.55" customHeight="1" x14ac:dyDescent="0.3">
      <c r="A31" s="48"/>
      <c r="B31" s="132"/>
      <c r="C31" s="108" t="s">
        <v>193</v>
      </c>
      <c r="D31" s="34">
        <v>1</v>
      </c>
      <c r="E31" s="34"/>
      <c r="F31" s="34"/>
      <c r="G31" s="34">
        <v>1</v>
      </c>
      <c r="H31" s="34"/>
      <c r="I31" s="31">
        <v>1</v>
      </c>
      <c r="J31" s="31"/>
      <c r="K31" s="31">
        <v>1</v>
      </c>
      <c r="L31" s="75">
        <f t="shared" ref="L31" si="4">SUM(D31:K31)</f>
        <v>4</v>
      </c>
      <c r="M31" s="84">
        <f t="shared" ref="M31" si="5">SUMIF($D$4:$K$4,"femme",D31:K31)</f>
        <v>2</v>
      </c>
      <c r="N31" s="84">
        <f t="shared" ref="N31" si="6">SUMIF($D$4:$K$4,"homme",D31:K31)</f>
        <v>1</v>
      </c>
      <c r="O31" s="257"/>
    </row>
    <row r="32" spans="1:15" ht="14.55" customHeight="1" x14ac:dyDescent="0.3">
      <c r="A32" s="48"/>
      <c r="B32" s="132"/>
      <c r="C32" s="108" t="s">
        <v>194</v>
      </c>
      <c r="D32" s="34">
        <v>1</v>
      </c>
      <c r="E32" s="34"/>
      <c r="F32" s="34"/>
      <c r="G32" s="34"/>
      <c r="H32" s="34">
        <v>1</v>
      </c>
      <c r="I32" s="31">
        <v>1</v>
      </c>
      <c r="J32" s="31"/>
      <c r="K32" s="31"/>
      <c r="L32" s="75">
        <f>SUM(D32:K32)</f>
        <v>3</v>
      </c>
      <c r="M32" s="84">
        <f>SUMIF($D$4:$K$4,"femme",D32:K32)</f>
        <v>2</v>
      </c>
      <c r="N32" s="84">
        <f>SUMIF($D$4:$K$4,"homme",D32:K32)</f>
        <v>1</v>
      </c>
      <c r="O32" s="257"/>
    </row>
    <row r="33" spans="1:113" ht="14.55" customHeight="1" x14ac:dyDescent="0.3">
      <c r="A33" s="48"/>
      <c r="B33" s="132"/>
      <c r="C33" s="108" t="s">
        <v>195</v>
      </c>
      <c r="D33" s="34">
        <v>1</v>
      </c>
      <c r="E33" s="34"/>
      <c r="F33" s="34"/>
      <c r="G33" s="34"/>
      <c r="H33" s="34">
        <v>1</v>
      </c>
      <c r="I33" s="31">
        <v>1</v>
      </c>
      <c r="J33" s="31"/>
      <c r="K33" s="31"/>
      <c r="L33" s="75">
        <f>SUM(D33:K33)</f>
        <v>3</v>
      </c>
      <c r="M33" s="84">
        <f>SUMIF($D$4:$K$4,"femme",D33:K33)</f>
        <v>2</v>
      </c>
      <c r="N33" s="84">
        <f>SUMIF($D$4:$K$4,"homme",D33:K33)</f>
        <v>1</v>
      </c>
      <c r="O33" s="257"/>
    </row>
    <row r="34" spans="1:113" ht="14.55" customHeight="1" x14ac:dyDescent="0.3">
      <c r="A34" s="48"/>
      <c r="B34" s="132"/>
      <c r="C34" s="108" t="s">
        <v>196</v>
      </c>
      <c r="D34" s="34"/>
      <c r="E34" s="34"/>
      <c r="F34" s="34"/>
      <c r="G34" s="34">
        <v>1</v>
      </c>
      <c r="H34" s="34">
        <v>1</v>
      </c>
      <c r="I34" s="31"/>
      <c r="J34" s="31"/>
      <c r="K34" s="31"/>
      <c r="L34" s="75">
        <f t="shared" ref="L34" si="7">SUM(D34:K34)</f>
        <v>2</v>
      </c>
      <c r="M34" s="84">
        <f t="shared" ref="M34" si="8">SUMIF($D$4:$K$4,"femme",D34:K34)</f>
        <v>2</v>
      </c>
      <c r="N34" s="84">
        <f t="shared" ref="N34" si="9">SUMIF($D$4:$K$4,"homme",D34:K34)</f>
        <v>0</v>
      </c>
      <c r="O34" s="257"/>
    </row>
    <row r="35" spans="1:113" s="19" customFormat="1" ht="14.55" customHeight="1" x14ac:dyDescent="0.3">
      <c r="A35" s="51"/>
      <c r="B35" s="131"/>
      <c r="C35" s="110"/>
      <c r="O35" s="257"/>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row>
    <row r="36" spans="1:113" s="19" customFormat="1" ht="14.55" customHeight="1" x14ac:dyDescent="0.3">
      <c r="A36" s="51"/>
      <c r="B36" s="131"/>
      <c r="C36" s="108" t="s">
        <v>154</v>
      </c>
      <c r="D36" s="34"/>
      <c r="E36" s="34"/>
      <c r="F36" s="34"/>
      <c r="G36" s="34"/>
      <c r="H36" s="34"/>
      <c r="I36" s="31"/>
      <c r="J36" s="31"/>
      <c r="K36" s="31">
        <v>1</v>
      </c>
      <c r="L36" s="75">
        <f t="shared" ref="L36:L41" si="10">SUM(D36:K36)</f>
        <v>1</v>
      </c>
      <c r="M36" s="84">
        <f t="shared" ref="M36:M41" si="11">SUMIF($D$4:$K$4,"femme",D36:K36)</f>
        <v>0</v>
      </c>
      <c r="N36" s="84">
        <f t="shared" ref="N36:N41" si="12">SUMIF($D$4:$K$4,"homme",D36:K36)</f>
        <v>0</v>
      </c>
      <c r="O36" s="257"/>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row>
    <row r="37" spans="1:113" s="19" customFormat="1" ht="14.55" customHeight="1" x14ac:dyDescent="0.3">
      <c r="A37" s="51"/>
      <c r="B37" s="131"/>
      <c r="C37" s="109" t="s">
        <v>197</v>
      </c>
      <c r="D37" s="31">
        <v>1</v>
      </c>
      <c r="E37" s="31"/>
      <c r="F37" s="34">
        <v>1</v>
      </c>
      <c r="G37" s="31">
        <v>1</v>
      </c>
      <c r="H37" s="31"/>
      <c r="I37" s="31">
        <v>1</v>
      </c>
      <c r="J37" s="31">
        <v>1</v>
      </c>
      <c r="K37" s="31">
        <v>1</v>
      </c>
      <c r="L37" s="75">
        <f t="shared" si="10"/>
        <v>6</v>
      </c>
      <c r="M37" s="84">
        <f t="shared" si="11"/>
        <v>2</v>
      </c>
      <c r="N37" s="84">
        <f t="shared" si="12"/>
        <v>2</v>
      </c>
      <c r="O37" s="257"/>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row>
    <row r="38" spans="1:113" s="19" customFormat="1" x14ac:dyDescent="0.3">
      <c r="A38" s="51"/>
      <c r="B38" s="131"/>
      <c r="C38" s="109" t="s">
        <v>198</v>
      </c>
      <c r="D38" s="31">
        <v>1</v>
      </c>
      <c r="E38" s="31"/>
      <c r="F38" s="31"/>
      <c r="G38" s="31"/>
      <c r="H38" s="31"/>
      <c r="I38" s="31">
        <v>1</v>
      </c>
      <c r="J38" s="31">
        <v>1</v>
      </c>
      <c r="K38" s="31"/>
      <c r="L38" s="75">
        <f t="shared" si="10"/>
        <v>3</v>
      </c>
      <c r="M38" s="84">
        <f t="shared" si="11"/>
        <v>1</v>
      </c>
      <c r="N38" s="84">
        <f t="shared" si="12"/>
        <v>1</v>
      </c>
      <c r="O38" s="257"/>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row>
    <row r="39" spans="1:113" s="19" customFormat="1" ht="14.55" customHeight="1" x14ac:dyDescent="0.3">
      <c r="A39" s="51"/>
      <c r="B39" s="131"/>
      <c r="C39" s="109" t="s">
        <v>199</v>
      </c>
      <c r="D39" s="31">
        <v>1</v>
      </c>
      <c r="E39" s="31"/>
      <c r="F39" s="31"/>
      <c r="G39" s="31"/>
      <c r="H39" s="31"/>
      <c r="I39" s="31"/>
      <c r="J39" s="31">
        <v>1</v>
      </c>
      <c r="K39" s="31"/>
      <c r="L39" s="75">
        <f t="shared" si="10"/>
        <v>2</v>
      </c>
      <c r="M39" s="84">
        <f t="shared" si="11"/>
        <v>0</v>
      </c>
      <c r="N39" s="84">
        <f t="shared" si="12"/>
        <v>1</v>
      </c>
      <c r="O39" s="257"/>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row>
    <row r="40" spans="1:113" s="19" customFormat="1" ht="14.55" customHeight="1" x14ac:dyDescent="0.3">
      <c r="A40" s="51"/>
      <c r="B40" s="131"/>
      <c r="C40" s="109" t="s">
        <v>200</v>
      </c>
      <c r="D40" s="31"/>
      <c r="E40" s="31">
        <v>1</v>
      </c>
      <c r="F40" s="31"/>
      <c r="G40" s="31"/>
      <c r="H40" s="31"/>
      <c r="I40" s="31"/>
      <c r="J40" s="31"/>
      <c r="K40" s="31"/>
      <c r="L40" s="75">
        <f t="shared" si="10"/>
        <v>1</v>
      </c>
      <c r="M40" s="84">
        <f t="shared" si="11"/>
        <v>0</v>
      </c>
      <c r="N40" s="84">
        <f t="shared" si="12"/>
        <v>1</v>
      </c>
      <c r="O40" s="257"/>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row>
    <row r="41" spans="1:113" s="19" customFormat="1" ht="14.55" customHeight="1" x14ac:dyDescent="0.3">
      <c r="A41" s="51"/>
      <c r="B41" s="131"/>
      <c r="C41" s="109" t="s">
        <v>201</v>
      </c>
      <c r="D41" s="31">
        <v>1</v>
      </c>
      <c r="E41" s="31"/>
      <c r="F41" s="31"/>
      <c r="G41" s="31">
        <v>1</v>
      </c>
      <c r="H41" s="31"/>
      <c r="I41" s="31"/>
      <c r="J41" s="31"/>
      <c r="K41" s="31"/>
      <c r="L41" s="75">
        <f t="shared" si="10"/>
        <v>2</v>
      </c>
      <c r="M41" s="84">
        <f t="shared" si="11"/>
        <v>1</v>
      </c>
      <c r="N41" s="84">
        <f t="shared" si="12"/>
        <v>1</v>
      </c>
      <c r="O41" s="257"/>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row>
    <row r="42" spans="1:113" s="19" customFormat="1" ht="14.55" customHeight="1" x14ac:dyDescent="0.3">
      <c r="A42" s="51"/>
      <c r="B42" s="131"/>
      <c r="C42" s="108" t="s">
        <v>202</v>
      </c>
      <c r="D42" s="34"/>
      <c r="E42" s="34"/>
      <c r="F42" s="34">
        <v>1</v>
      </c>
      <c r="G42" s="34"/>
      <c r="H42" s="34"/>
      <c r="I42" s="31"/>
      <c r="J42" s="31"/>
      <c r="K42" s="31"/>
      <c r="L42" s="75">
        <f t="shared" ref="L42" si="13">SUM(D42:K42)</f>
        <v>1</v>
      </c>
      <c r="M42" s="84">
        <f t="shared" ref="M42" si="14">SUMIF($D$4:$K$4,"femme",D42:K42)</f>
        <v>0</v>
      </c>
      <c r="N42" s="84">
        <f t="shared" ref="N42" si="15">SUMIF($D$4:$K$4,"homme",D42:K42)</f>
        <v>1</v>
      </c>
      <c r="O42" s="257"/>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row>
    <row r="43" spans="1:113" s="19" customFormat="1" ht="14.55" customHeight="1" x14ac:dyDescent="0.3">
      <c r="A43" s="51"/>
      <c r="B43" s="131"/>
      <c r="C43" s="109" t="s">
        <v>203</v>
      </c>
      <c r="D43" s="31">
        <v>1</v>
      </c>
      <c r="E43" s="31"/>
      <c r="F43" s="31"/>
      <c r="G43" s="31"/>
      <c r="H43" s="31"/>
      <c r="I43" s="31"/>
      <c r="J43" s="31"/>
      <c r="K43" s="31"/>
      <c r="L43" s="75">
        <f>SUM(D43:K43)</f>
        <v>1</v>
      </c>
      <c r="M43" s="84">
        <f>SUMIF($D$4:$K$4,"femme",D43:K43)</f>
        <v>0</v>
      </c>
      <c r="N43" s="84">
        <f>SUMIF($D$4:$K$4,"homme",D43:K43)</f>
        <v>1</v>
      </c>
      <c r="O43" s="257"/>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row>
    <row r="44" spans="1:113" s="19" customFormat="1" ht="14.55" customHeight="1" x14ac:dyDescent="0.3">
      <c r="A44" s="51"/>
      <c r="B44" s="131"/>
      <c r="C44" s="108" t="s">
        <v>204</v>
      </c>
      <c r="D44" s="34"/>
      <c r="E44" s="34"/>
      <c r="F44" s="34"/>
      <c r="G44" s="34"/>
      <c r="H44" s="34"/>
      <c r="I44" s="31"/>
      <c r="J44" s="31"/>
      <c r="K44" s="31">
        <v>1</v>
      </c>
      <c r="L44" s="75">
        <f t="shared" ref="L44" si="16">SUM(D44:K44)</f>
        <v>1</v>
      </c>
      <c r="M44" s="84">
        <f t="shared" ref="M44" si="17">SUMIF($D$4:$K$4,"femme",D44:K44)</f>
        <v>0</v>
      </c>
      <c r="N44" s="84">
        <f t="shared" ref="N44" si="18">SUMIF($D$4:$K$4,"homme",D44:K44)</f>
        <v>0</v>
      </c>
      <c r="O44" s="25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row>
    <row r="45" spans="1:113" s="19" customFormat="1" ht="14.55" customHeight="1" x14ac:dyDescent="0.3">
      <c r="A45" s="51"/>
      <c r="B45" s="131"/>
      <c r="C45" s="108" t="s">
        <v>206</v>
      </c>
      <c r="D45" s="34"/>
      <c r="E45" s="34">
        <v>1</v>
      </c>
      <c r="F45" s="34"/>
      <c r="G45" s="34"/>
      <c r="H45" s="34"/>
      <c r="I45" s="31"/>
      <c r="J45" s="31"/>
      <c r="K45" s="31"/>
      <c r="L45" s="75">
        <f>SUM(D45:K45)</f>
        <v>1</v>
      </c>
      <c r="M45" s="84">
        <f t="shared" ref="M45" si="19">SUMIF($D$4:$K$4,"femme",D45:K45)</f>
        <v>0</v>
      </c>
      <c r="N45" s="84">
        <f t="shared" ref="N45" si="20">SUMIF($D$4:$K$4,"homme",D45:K45)</f>
        <v>1</v>
      </c>
      <c r="O45" s="257"/>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row>
    <row r="46" spans="1:113" s="19" customFormat="1" ht="14.55" customHeight="1" x14ac:dyDescent="0.3">
      <c r="A46" s="51"/>
      <c r="B46" s="131"/>
      <c r="C46" s="108" t="s">
        <v>155</v>
      </c>
      <c r="D46" s="34"/>
      <c r="E46" s="34"/>
      <c r="F46" s="34">
        <v>1</v>
      </c>
      <c r="G46" s="34"/>
      <c r="H46" s="34"/>
      <c r="I46" s="31"/>
      <c r="J46" s="31"/>
      <c r="K46" s="31">
        <v>1</v>
      </c>
      <c r="L46" s="75">
        <f>SUM(D46:K46)</f>
        <v>2</v>
      </c>
      <c r="M46" s="84">
        <f>SUMIF($D$4:$K$4,"femme",D46:K46)</f>
        <v>0</v>
      </c>
      <c r="N46" s="84">
        <f>SUMIF($D$4:$K$4,"homme",D46:K46)</f>
        <v>1</v>
      </c>
      <c r="O46" s="257"/>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row>
    <row r="47" spans="1:113" s="19" customFormat="1" ht="14.55" customHeight="1" x14ac:dyDescent="0.3">
      <c r="A47" s="51"/>
      <c r="B47" s="131"/>
      <c r="C47" s="110"/>
      <c r="O47" s="257"/>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row>
    <row r="48" spans="1:113" s="19" customFormat="1" ht="14.55" customHeight="1" x14ac:dyDescent="0.3">
      <c r="A48" s="51"/>
      <c r="B48" s="131"/>
      <c r="C48" s="108" t="s">
        <v>119</v>
      </c>
      <c r="D48" s="34"/>
      <c r="E48" s="34"/>
      <c r="F48" s="34">
        <v>1</v>
      </c>
      <c r="G48" s="34"/>
      <c r="H48" s="34"/>
      <c r="I48" s="31"/>
      <c r="J48" s="31"/>
      <c r="K48" s="31"/>
      <c r="L48" s="75">
        <f>SUM(D48:K48)</f>
        <v>1</v>
      </c>
      <c r="M48" s="84">
        <f>SUMIF($D$4:$K$4,"femme",D48:K48)</f>
        <v>0</v>
      </c>
      <c r="N48" s="84">
        <f>SUMIF($D$4:$K$4,"homme",D48:K48)</f>
        <v>1</v>
      </c>
      <c r="O48" s="25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row>
    <row r="49" spans="1:15" ht="27.6" x14ac:dyDescent="0.3">
      <c r="A49" s="69" t="s">
        <v>12</v>
      </c>
      <c r="B49" s="86" t="s">
        <v>52</v>
      </c>
      <c r="C49" s="104" t="s">
        <v>279</v>
      </c>
      <c r="D49" s="30">
        <v>1</v>
      </c>
      <c r="E49" s="30">
        <v>1</v>
      </c>
      <c r="F49" s="30"/>
      <c r="G49" s="30"/>
      <c r="H49" s="30"/>
      <c r="I49" s="32">
        <v>1</v>
      </c>
      <c r="J49" s="32"/>
      <c r="K49" s="32">
        <v>1</v>
      </c>
      <c r="L49" s="75">
        <f>SUM(D49:K49)</f>
        <v>4</v>
      </c>
      <c r="M49" s="84">
        <f>SUMIF($D$4:$K$4,"femme",D49:K49)</f>
        <v>1</v>
      </c>
      <c r="N49" s="84">
        <f>SUMIF($D$4:$K$4,"homme",D49:K49)</f>
        <v>2</v>
      </c>
      <c r="O49" s="259" t="s">
        <v>330</v>
      </c>
    </row>
    <row r="50" spans="1:15" ht="14.55" customHeight="1" x14ac:dyDescent="0.3">
      <c r="A50" s="49"/>
      <c r="B50" s="86"/>
      <c r="C50" s="104" t="s">
        <v>36</v>
      </c>
      <c r="D50" s="30">
        <v>1</v>
      </c>
      <c r="E50" s="30"/>
      <c r="F50" s="30"/>
      <c r="G50" s="30"/>
      <c r="H50" s="30"/>
      <c r="I50" s="32">
        <v>1</v>
      </c>
      <c r="J50" s="32"/>
      <c r="K50" s="32"/>
      <c r="L50" s="75">
        <f>SUM(D50:K50)</f>
        <v>2</v>
      </c>
      <c r="M50" s="84">
        <f>SUMIF($D$4:$K$4,"femme",D50:K50)</f>
        <v>1</v>
      </c>
      <c r="N50" s="84">
        <f>SUMIF($D$4:$K$4,"homme",D50:K50)</f>
        <v>1</v>
      </c>
      <c r="O50" s="260"/>
    </row>
    <row r="51" spans="1:15" x14ac:dyDescent="0.3">
      <c r="A51" s="49"/>
      <c r="B51" s="127" t="s">
        <v>53</v>
      </c>
      <c r="C51" s="104" t="s">
        <v>207</v>
      </c>
      <c r="D51" s="30"/>
      <c r="E51" s="30"/>
      <c r="F51" s="30">
        <v>1</v>
      </c>
      <c r="G51" s="30">
        <v>1</v>
      </c>
      <c r="H51" s="30">
        <v>1</v>
      </c>
      <c r="I51" s="32"/>
      <c r="J51" s="32">
        <v>1</v>
      </c>
      <c r="K51" s="32"/>
      <c r="L51" s="75">
        <f t="shared" ref="L51:L98" si="21">SUM(D51:K51)</f>
        <v>4</v>
      </c>
      <c r="M51" s="84">
        <f t="shared" ref="M51:M98" si="22">SUMIF($D$4:$K$4,"femme",D51:K51)</f>
        <v>2</v>
      </c>
      <c r="N51" s="84">
        <f t="shared" si="2"/>
        <v>1</v>
      </c>
      <c r="O51" s="260"/>
    </row>
    <row r="52" spans="1:15" ht="14.55" customHeight="1" x14ac:dyDescent="0.3">
      <c r="A52" s="49"/>
      <c r="B52" s="86"/>
      <c r="C52" s="104" t="s">
        <v>129</v>
      </c>
      <c r="D52" s="30"/>
      <c r="E52" s="30"/>
      <c r="F52" s="30"/>
      <c r="G52" s="30">
        <v>1</v>
      </c>
      <c r="H52" s="30"/>
      <c r="I52" s="32"/>
      <c r="J52" s="32">
        <v>1</v>
      </c>
      <c r="K52" s="32">
        <v>1</v>
      </c>
      <c r="L52" s="75">
        <f t="shared" si="21"/>
        <v>3</v>
      </c>
      <c r="M52" s="84">
        <f t="shared" si="22"/>
        <v>1</v>
      </c>
      <c r="N52" s="84">
        <f t="shared" si="2"/>
        <v>0</v>
      </c>
      <c r="O52" s="260"/>
    </row>
    <row r="53" spans="1:15" ht="14.55" customHeight="1" x14ac:dyDescent="0.3">
      <c r="A53" s="49"/>
      <c r="B53" s="86"/>
      <c r="C53" s="104" t="s">
        <v>143</v>
      </c>
      <c r="D53" s="30"/>
      <c r="E53" s="30"/>
      <c r="F53" s="30">
        <v>1</v>
      </c>
      <c r="G53" s="30">
        <v>1</v>
      </c>
      <c r="H53" s="30">
        <v>1</v>
      </c>
      <c r="I53" s="32"/>
      <c r="J53" s="32">
        <v>1</v>
      </c>
      <c r="K53" s="32"/>
      <c r="L53" s="75">
        <f t="shared" si="21"/>
        <v>4</v>
      </c>
      <c r="M53" s="84">
        <f t="shared" si="22"/>
        <v>2</v>
      </c>
      <c r="N53" s="84">
        <f t="shared" si="2"/>
        <v>1</v>
      </c>
      <c r="O53" s="260"/>
    </row>
    <row r="54" spans="1:15" ht="31.95" customHeight="1" x14ac:dyDescent="0.3">
      <c r="A54" s="49"/>
      <c r="B54" s="86"/>
      <c r="C54" s="104" t="s">
        <v>151</v>
      </c>
      <c r="D54" s="30"/>
      <c r="E54" s="30"/>
      <c r="F54" s="30"/>
      <c r="G54" s="30">
        <v>1</v>
      </c>
      <c r="H54" s="30">
        <v>1</v>
      </c>
      <c r="I54" s="32"/>
      <c r="J54" s="32"/>
      <c r="K54" s="32"/>
      <c r="L54" s="75">
        <f t="shared" ref="L54" si="23">SUM(D54:K54)</f>
        <v>2</v>
      </c>
      <c r="M54" s="84">
        <f t="shared" ref="M54" si="24">SUMIF($D$4:$K$4,"femme",D54:K54)</f>
        <v>2</v>
      </c>
      <c r="N54" s="84">
        <f t="shared" ref="N54" si="25">SUMIF($D$4:$K$4,"homme",D54:K54)</f>
        <v>0</v>
      </c>
      <c r="O54" s="260"/>
    </row>
    <row r="55" spans="1:15" x14ac:dyDescent="0.3">
      <c r="A55" s="202" t="s">
        <v>82</v>
      </c>
      <c r="B55" s="203"/>
      <c r="C55" s="204"/>
      <c r="D55" s="232"/>
      <c r="E55" s="233"/>
      <c r="F55" s="233"/>
      <c r="G55" s="233"/>
      <c r="H55" s="233"/>
      <c r="I55" s="233"/>
      <c r="J55" s="233"/>
      <c r="K55" s="233"/>
      <c r="L55" s="233"/>
      <c r="M55" s="233"/>
      <c r="N55" s="233"/>
      <c r="O55" s="234"/>
    </row>
    <row r="56" spans="1:15" ht="27" customHeight="1" x14ac:dyDescent="0.3">
      <c r="A56" s="52" t="s">
        <v>14</v>
      </c>
      <c r="B56" s="129" t="s">
        <v>257</v>
      </c>
      <c r="C56" s="104" t="s">
        <v>234</v>
      </c>
      <c r="D56" s="35"/>
      <c r="E56" s="35">
        <v>1</v>
      </c>
      <c r="F56" s="35"/>
      <c r="G56" s="35"/>
      <c r="H56" s="35">
        <v>1</v>
      </c>
      <c r="I56" s="36"/>
      <c r="J56" s="36"/>
      <c r="K56" s="36"/>
      <c r="L56" s="75">
        <f t="shared" si="21"/>
        <v>2</v>
      </c>
      <c r="M56" s="84">
        <f t="shared" si="22"/>
        <v>1</v>
      </c>
      <c r="N56" s="84">
        <f t="shared" si="2"/>
        <v>1</v>
      </c>
      <c r="O56" s="261" t="s">
        <v>291</v>
      </c>
    </row>
    <row r="57" spans="1:15" ht="14.55" customHeight="1" x14ac:dyDescent="0.3">
      <c r="A57" s="52"/>
      <c r="B57" s="129"/>
      <c r="C57" s="104" t="s">
        <v>152</v>
      </c>
      <c r="D57" s="35">
        <v>1</v>
      </c>
      <c r="E57" s="35"/>
      <c r="F57" s="35">
        <v>1</v>
      </c>
      <c r="G57" s="35">
        <v>1</v>
      </c>
      <c r="H57" s="35"/>
      <c r="I57" s="36">
        <v>1</v>
      </c>
      <c r="J57" s="36">
        <v>1</v>
      </c>
      <c r="K57" s="36">
        <v>1</v>
      </c>
      <c r="L57" s="75">
        <f t="shared" ref="L57" si="26">SUM(D57:K57)</f>
        <v>6</v>
      </c>
      <c r="M57" s="84">
        <f t="shared" ref="M57" si="27">SUMIF($D$4:$K$4,"femme",D57:K57)</f>
        <v>2</v>
      </c>
      <c r="N57" s="84">
        <f t="shared" ref="N57" si="28">SUMIF($D$4:$K$4,"homme",D57:K57)</f>
        <v>2</v>
      </c>
      <c r="O57" s="262"/>
    </row>
    <row r="58" spans="1:15" x14ac:dyDescent="0.3">
      <c r="A58" s="52"/>
      <c r="B58" s="129"/>
      <c r="C58" s="107" t="s">
        <v>31</v>
      </c>
      <c r="D58" s="37">
        <v>1</v>
      </c>
      <c r="E58" s="37">
        <v>1</v>
      </c>
      <c r="F58" s="37"/>
      <c r="G58" s="37"/>
      <c r="H58" s="37">
        <v>1</v>
      </c>
      <c r="I58" s="36"/>
      <c r="J58" s="36"/>
      <c r="K58" s="36"/>
      <c r="L58" s="75">
        <f t="shared" ref="L58:L65" si="29">SUM(D58:K58)</f>
        <v>3</v>
      </c>
      <c r="M58" s="84">
        <f t="shared" ref="M58:M65" si="30">SUMIF($D$4:$K$4,"femme",D58:K58)</f>
        <v>1</v>
      </c>
      <c r="N58" s="84">
        <f t="shared" ref="N58:N65" si="31">SUMIF($D$4:$K$4,"homme",D58:K58)</f>
        <v>2</v>
      </c>
      <c r="O58" s="262"/>
    </row>
    <row r="59" spans="1:15" ht="30.45" customHeight="1" x14ac:dyDescent="0.3">
      <c r="A59" s="52"/>
      <c r="B59" s="129"/>
      <c r="C59" s="107" t="s">
        <v>208</v>
      </c>
      <c r="D59" s="37"/>
      <c r="E59" s="37"/>
      <c r="F59" s="37">
        <v>1</v>
      </c>
      <c r="G59" s="37">
        <v>1</v>
      </c>
      <c r="H59" s="37">
        <v>1</v>
      </c>
      <c r="I59" s="36">
        <v>1</v>
      </c>
      <c r="J59" s="36">
        <v>1</v>
      </c>
      <c r="K59" s="36">
        <v>1</v>
      </c>
      <c r="L59" s="75">
        <f t="shared" si="29"/>
        <v>6</v>
      </c>
      <c r="M59" s="84">
        <f t="shared" si="30"/>
        <v>3</v>
      </c>
      <c r="N59" s="84">
        <f t="shared" si="31"/>
        <v>1</v>
      </c>
      <c r="O59" s="262"/>
    </row>
    <row r="60" spans="1:15" ht="32.549999999999997" customHeight="1" x14ac:dyDescent="0.3">
      <c r="A60" s="53"/>
      <c r="B60" s="129"/>
      <c r="C60" s="111" t="s">
        <v>209</v>
      </c>
      <c r="D60" s="37">
        <v>1</v>
      </c>
      <c r="E60" s="37">
        <v>1</v>
      </c>
      <c r="F60" s="37">
        <v>1</v>
      </c>
      <c r="G60" s="37">
        <v>1</v>
      </c>
      <c r="H60" s="37"/>
      <c r="I60" s="36">
        <v>1</v>
      </c>
      <c r="J60" s="36">
        <v>1</v>
      </c>
      <c r="K60" s="36">
        <v>1</v>
      </c>
      <c r="L60" s="75">
        <f t="shared" si="29"/>
        <v>7</v>
      </c>
      <c r="M60" s="84">
        <f t="shared" si="30"/>
        <v>2</v>
      </c>
      <c r="N60" s="84">
        <f t="shared" si="31"/>
        <v>3</v>
      </c>
      <c r="O60" s="262"/>
    </row>
    <row r="61" spans="1:15" ht="22.05" customHeight="1" x14ac:dyDescent="0.3">
      <c r="A61" s="53"/>
      <c r="B61" s="129"/>
      <c r="C61" s="111" t="s">
        <v>120</v>
      </c>
      <c r="D61" s="37"/>
      <c r="E61" s="37"/>
      <c r="F61" s="37">
        <v>1</v>
      </c>
      <c r="G61" s="37"/>
      <c r="H61" s="37"/>
      <c r="I61" s="36"/>
      <c r="J61" s="36"/>
      <c r="K61" s="36"/>
      <c r="L61" s="75">
        <f t="shared" si="29"/>
        <v>1</v>
      </c>
      <c r="M61" s="84">
        <f t="shared" si="30"/>
        <v>0</v>
      </c>
      <c r="N61" s="84">
        <f t="shared" si="31"/>
        <v>1</v>
      </c>
      <c r="O61" s="262"/>
    </row>
    <row r="62" spans="1:15" ht="14.55" customHeight="1" x14ac:dyDescent="0.3">
      <c r="A62" s="53"/>
      <c r="B62" s="129"/>
      <c r="C62" s="111" t="s">
        <v>121</v>
      </c>
      <c r="D62" s="37"/>
      <c r="E62" s="37"/>
      <c r="F62" s="37">
        <v>1</v>
      </c>
      <c r="G62" s="37"/>
      <c r="H62" s="37"/>
      <c r="I62" s="36"/>
      <c r="J62" s="36">
        <v>1</v>
      </c>
      <c r="K62" s="36"/>
      <c r="L62" s="75">
        <f t="shared" si="29"/>
        <v>2</v>
      </c>
      <c r="M62" s="84">
        <f t="shared" si="30"/>
        <v>0</v>
      </c>
      <c r="N62" s="84">
        <f t="shared" si="31"/>
        <v>1</v>
      </c>
      <c r="O62" s="262"/>
    </row>
    <row r="63" spans="1:15" ht="28.5" customHeight="1" x14ac:dyDescent="0.3">
      <c r="A63" s="53"/>
      <c r="B63" s="129"/>
      <c r="C63" s="111" t="s">
        <v>255</v>
      </c>
      <c r="D63" s="37"/>
      <c r="E63" s="37"/>
      <c r="F63" s="37">
        <v>1</v>
      </c>
      <c r="G63" s="37"/>
      <c r="H63" s="37">
        <v>1</v>
      </c>
      <c r="I63" s="36"/>
      <c r="J63" s="36"/>
      <c r="K63" s="36"/>
      <c r="L63" s="75">
        <f t="shared" si="29"/>
        <v>2</v>
      </c>
      <c r="M63" s="84">
        <f t="shared" si="30"/>
        <v>1</v>
      </c>
      <c r="N63" s="84">
        <f t="shared" si="31"/>
        <v>1</v>
      </c>
      <c r="O63" s="262"/>
    </row>
    <row r="64" spans="1:15" ht="14.55" customHeight="1" x14ac:dyDescent="0.3">
      <c r="A64" s="53"/>
      <c r="B64" s="129"/>
      <c r="C64" s="111" t="s">
        <v>89</v>
      </c>
      <c r="D64" s="37">
        <v>1</v>
      </c>
      <c r="E64" s="37">
        <v>1</v>
      </c>
      <c r="F64" s="37"/>
      <c r="G64" s="37">
        <v>1</v>
      </c>
      <c r="H64" s="37"/>
      <c r="I64" s="38">
        <v>1</v>
      </c>
      <c r="J64" s="38">
        <v>1</v>
      </c>
      <c r="K64" s="38">
        <v>1</v>
      </c>
      <c r="L64" s="75">
        <f t="shared" si="29"/>
        <v>6</v>
      </c>
      <c r="M64" s="84">
        <f t="shared" si="30"/>
        <v>2</v>
      </c>
      <c r="N64" s="84">
        <f t="shared" si="31"/>
        <v>2</v>
      </c>
      <c r="O64" s="262"/>
    </row>
    <row r="65" spans="1:15" ht="26.55" customHeight="1" x14ac:dyDescent="0.3">
      <c r="A65" s="53"/>
      <c r="B65" s="129"/>
      <c r="C65" s="111" t="s">
        <v>158</v>
      </c>
      <c r="D65" s="37"/>
      <c r="E65" s="37"/>
      <c r="F65" s="37"/>
      <c r="G65" s="37"/>
      <c r="H65" s="37"/>
      <c r="I65" s="38"/>
      <c r="J65" s="38"/>
      <c r="K65" s="38">
        <v>1</v>
      </c>
      <c r="L65" s="75">
        <f t="shared" si="29"/>
        <v>1</v>
      </c>
      <c r="M65" s="84">
        <f t="shared" si="30"/>
        <v>0</v>
      </c>
      <c r="N65" s="84">
        <f t="shared" si="31"/>
        <v>0</v>
      </c>
      <c r="O65" s="263"/>
    </row>
    <row r="66" spans="1:15" s="18" customFormat="1" ht="14.55" customHeight="1" x14ac:dyDescent="0.3">
      <c r="A66" s="55" t="s">
        <v>15</v>
      </c>
      <c r="B66" s="131" t="s">
        <v>54</v>
      </c>
      <c r="C66" s="108" t="s">
        <v>37</v>
      </c>
      <c r="D66" s="39">
        <v>1</v>
      </c>
      <c r="E66" s="39">
        <v>1</v>
      </c>
      <c r="F66" s="39"/>
      <c r="G66" s="39"/>
      <c r="H66" s="39">
        <v>1</v>
      </c>
      <c r="I66" s="39"/>
      <c r="J66" s="39">
        <v>1</v>
      </c>
      <c r="K66" s="39">
        <v>1</v>
      </c>
      <c r="L66" s="75">
        <f t="shared" si="21"/>
        <v>5</v>
      </c>
      <c r="M66" s="84">
        <f t="shared" si="22"/>
        <v>1</v>
      </c>
      <c r="N66" s="84">
        <f t="shared" si="2"/>
        <v>2</v>
      </c>
      <c r="O66" s="228" t="s">
        <v>449</v>
      </c>
    </row>
    <row r="67" spans="1:15" s="18" customFormat="1" ht="14.55" customHeight="1" x14ac:dyDescent="0.3">
      <c r="A67" s="54"/>
      <c r="B67" s="131"/>
      <c r="C67" s="108" t="s">
        <v>210</v>
      </c>
      <c r="D67" s="39"/>
      <c r="E67" s="39"/>
      <c r="F67" s="39"/>
      <c r="G67" s="39">
        <v>1</v>
      </c>
      <c r="H67" s="39"/>
      <c r="I67" s="39"/>
      <c r="J67" s="39"/>
      <c r="K67" s="39"/>
      <c r="L67" s="75">
        <f t="shared" si="21"/>
        <v>1</v>
      </c>
      <c r="M67" s="84">
        <f t="shared" si="22"/>
        <v>1</v>
      </c>
      <c r="N67" s="84">
        <f t="shared" si="2"/>
        <v>0</v>
      </c>
      <c r="O67" s="229"/>
    </row>
    <row r="68" spans="1:15" s="18" customFormat="1" ht="26.55" customHeight="1" x14ac:dyDescent="0.3">
      <c r="A68" s="70" t="s">
        <v>33</v>
      </c>
      <c r="B68" s="86" t="s">
        <v>55</v>
      </c>
      <c r="C68" s="107" t="s">
        <v>211</v>
      </c>
      <c r="D68" s="37">
        <v>1</v>
      </c>
      <c r="E68" s="37">
        <v>1</v>
      </c>
      <c r="F68" s="37"/>
      <c r="G68" s="37"/>
      <c r="H68" s="37">
        <v>1</v>
      </c>
      <c r="I68" s="37">
        <v>1</v>
      </c>
      <c r="J68" s="37"/>
      <c r="K68" s="37">
        <v>1</v>
      </c>
      <c r="L68" s="75">
        <f t="shared" si="21"/>
        <v>5</v>
      </c>
      <c r="M68" s="84">
        <f t="shared" si="22"/>
        <v>2</v>
      </c>
      <c r="N68" s="84">
        <f t="shared" si="2"/>
        <v>2</v>
      </c>
      <c r="O68" s="230" t="s">
        <v>293</v>
      </c>
    </row>
    <row r="69" spans="1:15" s="18" customFormat="1" ht="26.55" customHeight="1" x14ac:dyDescent="0.3">
      <c r="A69" s="56"/>
      <c r="B69" s="86"/>
      <c r="C69" s="104" t="s">
        <v>292</v>
      </c>
      <c r="D69" s="37">
        <v>1</v>
      </c>
      <c r="E69" s="37">
        <v>1</v>
      </c>
      <c r="F69" s="37">
        <v>1</v>
      </c>
      <c r="G69" s="37"/>
      <c r="H69" s="37">
        <v>1</v>
      </c>
      <c r="I69" s="37">
        <v>1</v>
      </c>
      <c r="J69" s="37">
        <v>1</v>
      </c>
      <c r="K69" s="37">
        <v>1</v>
      </c>
      <c r="L69" s="75">
        <f t="shared" ref="L69:L70" si="32">SUM(D69:K69)</f>
        <v>7</v>
      </c>
      <c r="M69" s="84">
        <f t="shared" ref="M69:M70" si="33">SUMIF($D$4:$K$4,"femme",D69:K69)</f>
        <v>2</v>
      </c>
      <c r="N69" s="84">
        <f t="shared" ref="N69:N70" si="34">SUMIF($D$4:$K$4,"homme",D69:K69)</f>
        <v>3</v>
      </c>
      <c r="O69" s="231"/>
    </row>
    <row r="70" spans="1:15" s="18" customFormat="1" ht="26.55" customHeight="1" x14ac:dyDescent="0.3">
      <c r="A70" s="54" t="s">
        <v>34</v>
      </c>
      <c r="B70" s="131" t="s">
        <v>258</v>
      </c>
      <c r="C70" s="108" t="s">
        <v>231</v>
      </c>
      <c r="D70" s="39">
        <v>1</v>
      </c>
      <c r="E70" s="39"/>
      <c r="F70" s="39">
        <v>1</v>
      </c>
      <c r="G70" s="39">
        <v>1</v>
      </c>
      <c r="H70" s="39"/>
      <c r="I70" s="39">
        <v>1</v>
      </c>
      <c r="J70" s="39">
        <v>1</v>
      </c>
      <c r="K70" s="39">
        <v>1</v>
      </c>
      <c r="L70" s="75">
        <f t="shared" si="32"/>
        <v>6</v>
      </c>
      <c r="M70" s="84">
        <f t="shared" si="33"/>
        <v>2</v>
      </c>
      <c r="N70" s="84">
        <f t="shared" si="34"/>
        <v>2</v>
      </c>
      <c r="O70" s="214" t="s">
        <v>331</v>
      </c>
    </row>
    <row r="71" spans="1:15" s="18" customFormat="1" ht="26.55" customHeight="1" x14ac:dyDescent="0.3">
      <c r="A71" s="54"/>
      <c r="B71" s="131"/>
      <c r="C71" s="108" t="s">
        <v>227</v>
      </c>
      <c r="D71" s="39">
        <v>1</v>
      </c>
      <c r="E71" s="39"/>
      <c r="F71" s="39">
        <v>1</v>
      </c>
      <c r="G71" s="39"/>
      <c r="H71" s="39"/>
      <c r="I71" s="39"/>
      <c r="J71" s="39">
        <v>1</v>
      </c>
      <c r="K71" s="39"/>
      <c r="L71" s="75">
        <f t="shared" si="21"/>
        <v>3</v>
      </c>
      <c r="M71" s="84">
        <f t="shared" si="22"/>
        <v>0</v>
      </c>
      <c r="N71" s="84">
        <f t="shared" si="2"/>
        <v>2</v>
      </c>
      <c r="O71" s="214"/>
    </row>
    <row r="72" spans="1:15" s="18" customFormat="1" ht="26.55" customHeight="1" x14ac:dyDescent="0.3">
      <c r="A72" s="54"/>
      <c r="B72" s="131"/>
      <c r="C72" s="108" t="s">
        <v>235</v>
      </c>
      <c r="D72" s="39"/>
      <c r="E72" s="39"/>
      <c r="F72" s="39"/>
      <c r="G72" s="39">
        <v>1</v>
      </c>
      <c r="H72" s="39"/>
      <c r="I72" s="39"/>
      <c r="J72" s="39"/>
      <c r="K72" s="39"/>
      <c r="L72" s="75">
        <f t="shared" si="21"/>
        <v>1</v>
      </c>
      <c r="M72" s="84">
        <f t="shared" si="22"/>
        <v>1</v>
      </c>
      <c r="N72" s="84">
        <f t="shared" si="2"/>
        <v>0</v>
      </c>
      <c r="O72" s="214"/>
    </row>
    <row r="73" spans="1:15" s="18" customFormat="1" ht="19.05" customHeight="1" x14ac:dyDescent="0.3">
      <c r="A73" s="54"/>
      <c r="B73" s="131"/>
      <c r="C73" s="108" t="s">
        <v>212</v>
      </c>
      <c r="D73" s="34"/>
      <c r="E73" s="39">
        <v>1</v>
      </c>
      <c r="F73" s="34"/>
      <c r="G73" s="34"/>
      <c r="H73" s="31"/>
      <c r="I73" s="39">
        <v>1</v>
      </c>
      <c r="J73" s="39">
        <v>1</v>
      </c>
      <c r="K73" s="39">
        <v>1</v>
      </c>
      <c r="L73" s="75">
        <f t="shared" si="21"/>
        <v>4</v>
      </c>
      <c r="M73" s="84">
        <f t="shared" si="22"/>
        <v>1</v>
      </c>
      <c r="N73" s="84">
        <f t="shared" ref="N73:N147" si="35">SUMIF($D$4:$K$4,"homme",D73:K73)</f>
        <v>1</v>
      </c>
      <c r="O73" s="214"/>
    </row>
    <row r="74" spans="1:15" s="18" customFormat="1" ht="14.55" customHeight="1" x14ac:dyDescent="0.3">
      <c r="A74" s="54"/>
      <c r="B74" s="131"/>
      <c r="C74" s="108" t="s">
        <v>333</v>
      </c>
      <c r="D74" s="34"/>
      <c r="E74" s="34"/>
      <c r="F74" s="39">
        <v>1</v>
      </c>
      <c r="G74" s="34">
        <v>1</v>
      </c>
      <c r="H74" s="34"/>
      <c r="I74" s="39"/>
      <c r="J74" s="39">
        <v>1</v>
      </c>
      <c r="K74" s="39">
        <v>1</v>
      </c>
      <c r="L74" s="75">
        <f t="shared" si="21"/>
        <v>4</v>
      </c>
      <c r="M74" s="84">
        <f t="shared" si="22"/>
        <v>1</v>
      </c>
      <c r="N74" s="84">
        <f t="shared" si="35"/>
        <v>1</v>
      </c>
      <c r="O74" s="214"/>
    </row>
    <row r="75" spans="1:15" s="18" customFormat="1" ht="19.05" customHeight="1" x14ac:dyDescent="0.3">
      <c r="A75" s="55"/>
      <c r="B75" s="131"/>
      <c r="C75" s="108" t="s">
        <v>294</v>
      </c>
      <c r="D75" s="34">
        <v>1</v>
      </c>
      <c r="E75" s="34">
        <v>1</v>
      </c>
      <c r="F75" s="34">
        <v>1</v>
      </c>
      <c r="G75" s="34">
        <v>1</v>
      </c>
      <c r="H75" s="34">
        <v>1</v>
      </c>
      <c r="I75" s="39">
        <v>1</v>
      </c>
      <c r="J75" s="39">
        <v>1</v>
      </c>
      <c r="K75" s="39">
        <v>1</v>
      </c>
      <c r="L75" s="75">
        <f t="shared" ref="L75" si="36">SUM(D75:K75)</f>
        <v>8</v>
      </c>
      <c r="M75" s="84">
        <f t="shared" ref="M75" si="37">SUMIF($D$4:$K$4,"femme",D75:K75)</f>
        <v>3</v>
      </c>
      <c r="N75" s="84">
        <f t="shared" ref="N75" si="38">SUMIF($D$4:$K$4,"homme",D75:K75)</f>
        <v>3</v>
      </c>
      <c r="O75" s="214"/>
    </row>
    <row r="76" spans="1:15" s="18" customFormat="1" ht="27.45" customHeight="1" x14ac:dyDescent="0.3">
      <c r="A76" s="54"/>
      <c r="B76" s="131"/>
      <c r="C76" s="108" t="s">
        <v>237</v>
      </c>
      <c r="D76" s="34">
        <v>1</v>
      </c>
      <c r="E76" s="34">
        <v>1</v>
      </c>
      <c r="F76" s="34"/>
      <c r="G76" s="34">
        <v>1</v>
      </c>
      <c r="H76" s="34">
        <v>1</v>
      </c>
      <c r="I76" s="39">
        <v>1</v>
      </c>
      <c r="J76" s="39">
        <v>1</v>
      </c>
      <c r="K76" s="39">
        <v>1</v>
      </c>
      <c r="L76" s="75">
        <f t="shared" si="21"/>
        <v>7</v>
      </c>
      <c r="M76" s="84">
        <f t="shared" si="22"/>
        <v>3</v>
      </c>
      <c r="N76" s="84">
        <f t="shared" si="35"/>
        <v>2</v>
      </c>
      <c r="O76" s="214"/>
    </row>
    <row r="77" spans="1:15" s="18" customFormat="1" ht="26.55" customHeight="1" x14ac:dyDescent="0.3">
      <c r="A77" s="54"/>
      <c r="B77" s="131"/>
      <c r="C77" s="108" t="s">
        <v>228</v>
      </c>
      <c r="D77" s="39">
        <v>1</v>
      </c>
      <c r="E77" s="39"/>
      <c r="F77" s="39"/>
      <c r="G77" s="39">
        <v>1</v>
      </c>
      <c r="H77" s="39">
        <v>1</v>
      </c>
      <c r="I77" s="39"/>
      <c r="J77" s="39">
        <v>1</v>
      </c>
      <c r="K77" s="39"/>
      <c r="L77" s="75">
        <f>SUM(D77:K77)</f>
        <v>4</v>
      </c>
      <c r="M77" s="84">
        <f>SUMIF($D$4:$K$4,"femme",D77:K77)</f>
        <v>2</v>
      </c>
      <c r="N77" s="84">
        <f>SUMIF($D$4:$K$4,"homme",D77:K77)</f>
        <v>1</v>
      </c>
      <c r="O77" s="214"/>
    </row>
    <row r="78" spans="1:15" s="18" customFormat="1" x14ac:dyDescent="0.3">
      <c r="A78" s="55"/>
      <c r="B78" s="131"/>
      <c r="C78" s="108" t="s">
        <v>213</v>
      </c>
      <c r="D78" s="39"/>
      <c r="E78" s="39"/>
      <c r="F78" s="39">
        <v>1</v>
      </c>
      <c r="G78" s="39"/>
      <c r="H78" s="39">
        <v>1</v>
      </c>
      <c r="I78" s="39">
        <v>1</v>
      </c>
      <c r="J78" s="39"/>
      <c r="K78" s="39"/>
      <c r="L78" s="75">
        <f t="shared" si="21"/>
        <v>3</v>
      </c>
      <c r="M78" s="84">
        <f t="shared" si="22"/>
        <v>2</v>
      </c>
      <c r="N78" s="84">
        <f t="shared" si="35"/>
        <v>1</v>
      </c>
      <c r="O78" s="214"/>
    </row>
    <row r="79" spans="1:15" s="18" customFormat="1" x14ac:dyDescent="0.3">
      <c r="A79" s="55"/>
      <c r="B79" s="131"/>
      <c r="C79" s="108" t="s">
        <v>122</v>
      </c>
      <c r="D79" s="39">
        <v>1</v>
      </c>
      <c r="E79" s="39"/>
      <c r="F79" s="39">
        <v>1</v>
      </c>
      <c r="G79" s="39">
        <v>1</v>
      </c>
      <c r="H79" s="39">
        <v>1</v>
      </c>
      <c r="I79" s="39"/>
      <c r="J79" s="39">
        <v>1</v>
      </c>
      <c r="K79" s="39">
        <v>1</v>
      </c>
      <c r="L79" s="75">
        <f t="shared" ref="L79:L80" si="39">SUM(D79:K79)</f>
        <v>6</v>
      </c>
      <c r="M79" s="84">
        <f t="shared" ref="M79:M80" si="40">SUMIF($D$4:$K$4,"femme",D79:K79)</f>
        <v>2</v>
      </c>
      <c r="N79" s="84">
        <f t="shared" ref="N79:N80" si="41">SUMIF($D$4:$K$4,"homme",D79:K79)</f>
        <v>2</v>
      </c>
      <c r="O79" s="214"/>
    </row>
    <row r="80" spans="1:15" s="18" customFormat="1" x14ac:dyDescent="0.3">
      <c r="A80" s="55"/>
      <c r="B80" s="131"/>
      <c r="C80" s="108" t="s">
        <v>236</v>
      </c>
      <c r="D80" s="39"/>
      <c r="E80" s="39"/>
      <c r="F80" s="39">
        <v>1</v>
      </c>
      <c r="G80" s="39">
        <v>1</v>
      </c>
      <c r="H80" s="39"/>
      <c r="I80" s="39"/>
      <c r="J80" s="39">
        <v>1</v>
      </c>
      <c r="K80" s="39"/>
      <c r="L80" s="75">
        <f t="shared" si="39"/>
        <v>3</v>
      </c>
      <c r="M80" s="84">
        <f t="shared" si="40"/>
        <v>1</v>
      </c>
      <c r="N80" s="84">
        <f t="shared" si="41"/>
        <v>1</v>
      </c>
      <c r="O80" s="214"/>
    </row>
    <row r="81" spans="1:15" s="18" customFormat="1" x14ac:dyDescent="0.3">
      <c r="A81" s="55"/>
      <c r="B81" s="131"/>
      <c r="C81" s="108" t="s">
        <v>238</v>
      </c>
      <c r="D81" s="39"/>
      <c r="E81" s="39"/>
      <c r="F81" s="39"/>
      <c r="G81" s="39">
        <v>1</v>
      </c>
      <c r="H81" s="39"/>
      <c r="I81" s="39"/>
      <c r="J81" s="39"/>
      <c r="K81" s="39">
        <v>1</v>
      </c>
      <c r="L81" s="75">
        <f t="shared" ref="L81" si="42">SUM(D81:K81)</f>
        <v>2</v>
      </c>
      <c r="M81" s="84">
        <f t="shared" ref="M81" si="43">SUMIF($D$4:$K$4,"femme",D81:K81)</f>
        <v>1</v>
      </c>
      <c r="N81" s="84">
        <f t="shared" ref="N81" si="44">SUMIF($D$4:$K$4,"homme",D81:K81)</f>
        <v>0</v>
      </c>
      <c r="O81" s="215"/>
    </row>
    <row r="82" spans="1:15" s="18" customFormat="1" ht="26.55" customHeight="1" x14ac:dyDescent="0.3">
      <c r="A82" s="139" t="s">
        <v>13</v>
      </c>
      <c r="B82" s="140" t="s">
        <v>56</v>
      </c>
      <c r="C82" s="112" t="s">
        <v>90</v>
      </c>
      <c r="D82" s="40"/>
      <c r="E82" s="40">
        <v>1</v>
      </c>
      <c r="F82" s="40"/>
      <c r="G82" s="40"/>
      <c r="H82" s="40"/>
      <c r="I82" s="40"/>
      <c r="J82" s="40">
        <v>1</v>
      </c>
      <c r="K82" s="40"/>
      <c r="L82" s="75">
        <f t="shared" si="21"/>
        <v>2</v>
      </c>
      <c r="M82" s="84">
        <f t="shared" si="22"/>
        <v>0</v>
      </c>
      <c r="N82" s="84">
        <f t="shared" si="35"/>
        <v>1</v>
      </c>
      <c r="O82" s="264" t="s">
        <v>296</v>
      </c>
    </row>
    <row r="83" spans="1:15" s="18" customFormat="1" ht="26.55" customHeight="1" x14ac:dyDescent="0.3">
      <c r="A83" s="40"/>
      <c r="B83" s="141" t="s">
        <v>57</v>
      </c>
      <c r="C83" s="112" t="s">
        <v>91</v>
      </c>
      <c r="D83" s="40">
        <v>1</v>
      </c>
      <c r="E83" s="40"/>
      <c r="F83" s="40">
        <v>1</v>
      </c>
      <c r="G83" s="40"/>
      <c r="H83" s="40">
        <v>1</v>
      </c>
      <c r="I83" s="40"/>
      <c r="J83" s="40"/>
      <c r="K83" s="40">
        <v>1</v>
      </c>
      <c r="L83" s="75">
        <f t="shared" ref="L83" si="45">SUM(D83:K83)</f>
        <v>4</v>
      </c>
      <c r="M83" s="84">
        <f t="shared" ref="M83" si="46">SUMIF($D$4:$K$4,"femme",D83:K83)</f>
        <v>1</v>
      </c>
      <c r="N83" s="84">
        <f t="shared" ref="N83" si="47">SUMIF($D$4:$K$4,"homme",D83:K83)</f>
        <v>2</v>
      </c>
      <c r="O83" s="265"/>
    </row>
    <row r="84" spans="1:15" s="18" customFormat="1" ht="39.450000000000003" customHeight="1" x14ac:dyDescent="0.3">
      <c r="A84" s="40"/>
      <c r="B84" s="141" t="s">
        <v>259</v>
      </c>
      <c r="C84" s="112" t="s">
        <v>137</v>
      </c>
      <c r="D84" s="40"/>
      <c r="E84" s="40">
        <v>1</v>
      </c>
      <c r="F84" s="40"/>
      <c r="G84" s="40"/>
      <c r="H84" s="40"/>
      <c r="I84" s="40">
        <v>1</v>
      </c>
      <c r="J84" s="40">
        <v>1</v>
      </c>
      <c r="K84" s="40"/>
      <c r="L84" s="75">
        <f t="shared" si="21"/>
        <v>3</v>
      </c>
      <c r="M84" s="84">
        <f t="shared" si="22"/>
        <v>1</v>
      </c>
      <c r="N84" s="84">
        <f t="shared" si="35"/>
        <v>1</v>
      </c>
      <c r="O84" s="265"/>
    </row>
    <row r="85" spans="1:15" s="18" customFormat="1" ht="26.55" customHeight="1" x14ac:dyDescent="0.3">
      <c r="A85" s="40"/>
      <c r="B85" s="141"/>
      <c r="C85" s="112" t="s">
        <v>130</v>
      </c>
      <c r="D85" s="40"/>
      <c r="E85" s="40"/>
      <c r="F85" s="40">
        <v>1</v>
      </c>
      <c r="G85" s="40">
        <v>1</v>
      </c>
      <c r="H85" s="40"/>
      <c r="I85" s="40"/>
      <c r="J85" s="40">
        <v>1</v>
      </c>
      <c r="K85" s="40"/>
      <c r="L85" s="75">
        <f t="shared" si="21"/>
        <v>3</v>
      </c>
      <c r="M85" s="84">
        <f t="shared" si="22"/>
        <v>1</v>
      </c>
      <c r="N85" s="84">
        <f t="shared" si="35"/>
        <v>1</v>
      </c>
      <c r="O85" s="265"/>
    </row>
    <row r="86" spans="1:15" s="18" customFormat="1" ht="14.55" customHeight="1" x14ac:dyDescent="0.3">
      <c r="A86" s="40"/>
      <c r="B86" s="141"/>
      <c r="C86" s="112" t="s">
        <v>254</v>
      </c>
      <c r="D86" s="40"/>
      <c r="E86" s="40"/>
      <c r="F86" s="40">
        <v>1</v>
      </c>
      <c r="G86" s="40"/>
      <c r="H86" s="40"/>
      <c r="I86" s="40"/>
      <c r="J86" s="40"/>
      <c r="K86" s="40"/>
      <c r="L86" s="75">
        <f t="shared" ref="L86:L88" si="48">SUM(D86:K86)</f>
        <v>1</v>
      </c>
      <c r="M86" s="84">
        <f t="shared" ref="M86:M88" si="49">SUMIF($D$4:$K$4,"femme",D86:K86)</f>
        <v>0</v>
      </c>
      <c r="N86" s="84">
        <f t="shared" ref="N86:N88" si="50">SUMIF($D$4:$K$4,"homme",D86:K86)</f>
        <v>1</v>
      </c>
      <c r="O86" s="265"/>
    </row>
    <row r="87" spans="1:15" s="18" customFormat="1" ht="14.55" customHeight="1" x14ac:dyDescent="0.3">
      <c r="A87" s="40"/>
      <c r="B87" s="141"/>
      <c r="C87" s="112" t="s">
        <v>295</v>
      </c>
      <c r="D87" s="40">
        <v>1</v>
      </c>
      <c r="E87" s="40">
        <v>1</v>
      </c>
      <c r="F87" s="40"/>
      <c r="G87" s="40"/>
      <c r="H87" s="40">
        <v>1</v>
      </c>
      <c r="I87" s="40"/>
      <c r="J87" s="40"/>
      <c r="K87" s="40"/>
      <c r="L87" s="75">
        <f t="shared" si="48"/>
        <v>3</v>
      </c>
      <c r="M87" s="84">
        <f t="shared" si="49"/>
        <v>1</v>
      </c>
      <c r="N87" s="84">
        <f t="shared" si="50"/>
        <v>2</v>
      </c>
      <c r="O87" s="265"/>
    </row>
    <row r="88" spans="1:15" ht="14.55" customHeight="1" x14ac:dyDescent="0.3">
      <c r="A88" s="40"/>
      <c r="B88" s="141"/>
      <c r="C88" s="112" t="s">
        <v>232</v>
      </c>
      <c r="D88" s="40"/>
      <c r="E88" s="40">
        <v>1</v>
      </c>
      <c r="F88" s="40">
        <v>1</v>
      </c>
      <c r="G88" s="40"/>
      <c r="H88" s="40"/>
      <c r="I88" s="40"/>
      <c r="J88" s="40">
        <v>1</v>
      </c>
      <c r="K88" s="40"/>
      <c r="L88" s="75">
        <f t="shared" si="48"/>
        <v>3</v>
      </c>
      <c r="M88" s="84">
        <f t="shared" si="49"/>
        <v>0</v>
      </c>
      <c r="N88" s="84">
        <f t="shared" si="50"/>
        <v>2</v>
      </c>
      <c r="O88" s="265"/>
    </row>
    <row r="89" spans="1:15" x14ac:dyDescent="0.3">
      <c r="A89" s="40"/>
      <c r="B89" s="141"/>
      <c r="C89" s="112" t="s">
        <v>147</v>
      </c>
      <c r="D89" s="40"/>
      <c r="E89" s="40"/>
      <c r="F89" s="40"/>
      <c r="G89" s="40"/>
      <c r="H89" s="40"/>
      <c r="I89" s="40"/>
      <c r="J89" s="40"/>
      <c r="K89" s="40">
        <v>1</v>
      </c>
      <c r="L89" s="75">
        <f t="shared" ref="L89" si="51">SUM(D89:K89)</f>
        <v>1</v>
      </c>
      <c r="M89" s="84">
        <f t="shared" ref="M89" si="52">SUMIF($D$4:$K$4,"femme",D89:K89)</f>
        <v>0</v>
      </c>
      <c r="N89" s="84">
        <f t="shared" ref="N89" si="53">SUMIF($D$4:$K$4,"homme",D89:K89)</f>
        <v>0</v>
      </c>
      <c r="O89" s="265"/>
    </row>
    <row r="90" spans="1:15" ht="13.5" customHeight="1" x14ac:dyDescent="0.3">
      <c r="A90" s="40"/>
      <c r="B90" s="141" t="s">
        <v>260</v>
      </c>
      <c r="C90" s="112" t="s">
        <v>159</v>
      </c>
      <c r="D90" s="40">
        <v>1</v>
      </c>
      <c r="E90" s="40"/>
      <c r="F90" s="40"/>
      <c r="G90" s="40"/>
      <c r="H90" s="40"/>
      <c r="I90" s="40">
        <v>1</v>
      </c>
      <c r="J90" s="40"/>
      <c r="K90" s="40">
        <v>1</v>
      </c>
      <c r="L90" s="75">
        <f>SUM(D90:K90)</f>
        <v>3</v>
      </c>
      <c r="M90" s="84">
        <f>SUMIF($D$4:$K$4,"femme",D90:K90)</f>
        <v>1</v>
      </c>
      <c r="N90" s="84">
        <f>SUMIF($D$4:$K$4,"homme",D90:K90)</f>
        <v>1</v>
      </c>
      <c r="O90" s="265"/>
    </row>
    <row r="91" spans="1:15" ht="14.55" customHeight="1" x14ac:dyDescent="0.3">
      <c r="A91" s="40"/>
      <c r="B91" s="112"/>
      <c r="C91" s="112" t="s">
        <v>160</v>
      </c>
      <c r="D91" s="40"/>
      <c r="E91" s="40"/>
      <c r="F91" s="40">
        <v>1</v>
      </c>
      <c r="G91" s="40"/>
      <c r="H91" s="40"/>
      <c r="I91" s="40"/>
      <c r="J91" s="40">
        <v>1</v>
      </c>
      <c r="K91" s="40"/>
      <c r="L91" s="75">
        <f>SUM(D91:K91)</f>
        <v>2</v>
      </c>
      <c r="M91" s="84">
        <f>SUMIF($D$4:$K$4,"femme",D91:K91)</f>
        <v>0</v>
      </c>
      <c r="N91" s="84">
        <f>SUMIF($D$4:$K$4,"homme",D91:K91)</f>
        <v>1</v>
      </c>
      <c r="O91" s="266"/>
    </row>
    <row r="92" spans="1:15" x14ac:dyDescent="0.3">
      <c r="A92" s="202" t="s">
        <v>161</v>
      </c>
      <c r="B92" s="203"/>
      <c r="C92" s="204"/>
      <c r="D92" s="232"/>
      <c r="E92" s="233"/>
      <c r="F92" s="233"/>
      <c r="G92" s="233"/>
      <c r="H92" s="233"/>
      <c r="I92" s="233"/>
      <c r="J92" s="233"/>
      <c r="K92" s="233"/>
      <c r="L92" s="233"/>
      <c r="M92" s="233"/>
      <c r="N92" s="233"/>
      <c r="O92" s="234"/>
    </row>
    <row r="93" spans="1:15" ht="27.6" x14ac:dyDescent="0.3">
      <c r="A93" s="53" t="s">
        <v>18</v>
      </c>
      <c r="B93" s="127" t="s">
        <v>261</v>
      </c>
      <c r="C93" s="113" t="s">
        <v>38</v>
      </c>
      <c r="D93" s="42">
        <v>1</v>
      </c>
      <c r="E93" s="42">
        <v>1</v>
      </c>
      <c r="F93" s="42">
        <v>1</v>
      </c>
      <c r="G93" s="42">
        <v>1</v>
      </c>
      <c r="H93" s="42">
        <v>1</v>
      </c>
      <c r="I93" s="41">
        <v>1</v>
      </c>
      <c r="J93" s="41">
        <v>1</v>
      </c>
      <c r="K93" s="41">
        <v>1</v>
      </c>
      <c r="L93" s="75">
        <f t="shared" si="21"/>
        <v>8</v>
      </c>
      <c r="M93" s="84">
        <f t="shared" si="22"/>
        <v>3</v>
      </c>
      <c r="N93" s="84">
        <f t="shared" si="35"/>
        <v>3</v>
      </c>
      <c r="O93" s="196" t="s">
        <v>447</v>
      </c>
    </row>
    <row r="94" spans="1:15" x14ac:dyDescent="0.3">
      <c r="A94" s="57"/>
      <c r="C94" s="114" t="s">
        <v>214</v>
      </c>
      <c r="D94" s="42">
        <v>1</v>
      </c>
      <c r="E94" s="42">
        <v>1</v>
      </c>
      <c r="F94" s="42"/>
      <c r="G94" s="42"/>
      <c r="H94" s="42"/>
      <c r="I94" s="41"/>
      <c r="J94" s="41">
        <v>1</v>
      </c>
      <c r="K94" s="41"/>
      <c r="L94" s="75">
        <f t="shared" si="21"/>
        <v>3</v>
      </c>
      <c r="M94" s="84">
        <f t="shared" si="22"/>
        <v>0</v>
      </c>
      <c r="N94" s="84">
        <f t="shared" si="35"/>
        <v>2</v>
      </c>
      <c r="O94" s="197"/>
    </row>
    <row r="95" spans="1:15" s="18" customFormat="1" x14ac:dyDescent="0.3">
      <c r="A95" s="57"/>
      <c r="B95" s="129"/>
      <c r="C95" s="114" t="s">
        <v>239</v>
      </c>
      <c r="D95" s="42">
        <v>1</v>
      </c>
      <c r="E95" s="42">
        <v>1</v>
      </c>
      <c r="F95" s="42">
        <v>1</v>
      </c>
      <c r="G95" s="42"/>
      <c r="H95" s="42"/>
      <c r="I95" s="41"/>
      <c r="J95" s="41">
        <v>1</v>
      </c>
      <c r="K95" s="41">
        <v>1</v>
      </c>
      <c r="L95" s="75">
        <f t="shared" si="21"/>
        <v>5</v>
      </c>
      <c r="M95" s="84">
        <f t="shared" si="22"/>
        <v>0</v>
      </c>
      <c r="N95" s="84">
        <f t="shared" si="35"/>
        <v>3</v>
      </c>
      <c r="O95" s="197"/>
    </row>
    <row r="96" spans="1:15" ht="25.95" customHeight="1" x14ac:dyDescent="0.3">
      <c r="A96" s="57"/>
      <c r="B96" s="133"/>
      <c r="C96" s="114" t="s">
        <v>245</v>
      </c>
      <c r="D96" s="42">
        <v>1</v>
      </c>
      <c r="E96" s="42">
        <v>1</v>
      </c>
      <c r="F96" s="42">
        <v>1</v>
      </c>
      <c r="G96" s="42">
        <v>1</v>
      </c>
      <c r="H96" s="42">
        <v>1</v>
      </c>
      <c r="I96" s="41">
        <v>1</v>
      </c>
      <c r="J96" s="41"/>
      <c r="K96" s="41">
        <v>1</v>
      </c>
      <c r="L96" s="75">
        <f t="shared" si="21"/>
        <v>7</v>
      </c>
      <c r="M96" s="84">
        <f t="shared" si="22"/>
        <v>3</v>
      </c>
      <c r="N96" s="84">
        <f t="shared" si="35"/>
        <v>3</v>
      </c>
      <c r="O96" s="197"/>
    </row>
    <row r="97" spans="1:15" ht="14.55" customHeight="1" x14ac:dyDescent="0.3">
      <c r="A97" s="57"/>
      <c r="B97" s="129"/>
      <c r="C97" s="114" t="s">
        <v>215</v>
      </c>
      <c r="D97" s="42"/>
      <c r="E97" s="42"/>
      <c r="F97" s="42"/>
      <c r="G97" s="42"/>
      <c r="H97" s="42"/>
      <c r="I97" s="41"/>
      <c r="J97" s="41">
        <v>1</v>
      </c>
      <c r="K97" s="41"/>
      <c r="L97" s="75">
        <f t="shared" si="21"/>
        <v>1</v>
      </c>
      <c r="M97" s="84">
        <f t="shared" si="22"/>
        <v>0</v>
      </c>
      <c r="N97" s="84">
        <f t="shared" si="35"/>
        <v>0</v>
      </c>
      <c r="O97" s="197"/>
    </row>
    <row r="98" spans="1:15" ht="14.55" customHeight="1" x14ac:dyDescent="0.3">
      <c r="A98" s="57"/>
      <c r="B98" s="129"/>
      <c r="C98" s="114" t="s">
        <v>162</v>
      </c>
      <c r="D98" s="42"/>
      <c r="E98" s="42"/>
      <c r="F98" s="42">
        <v>1</v>
      </c>
      <c r="G98" s="42">
        <v>1</v>
      </c>
      <c r="H98" s="42"/>
      <c r="I98" s="41">
        <v>1</v>
      </c>
      <c r="J98" s="41">
        <v>1</v>
      </c>
      <c r="K98" s="41">
        <v>1</v>
      </c>
      <c r="L98" s="75">
        <f t="shared" si="21"/>
        <v>5</v>
      </c>
      <c r="M98" s="84">
        <f t="shared" si="22"/>
        <v>2</v>
      </c>
      <c r="N98" s="84">
        <f t="shared" si="35"/>
        <v>1</v>
      </c>
      <c r="O98" s="197"/>
    </row>
    <row r="99" spans="1:15" ht="14.55" customHeight="1" x14ac:dyDescent="0.3">
      <c r="A99" s="57"/>
      <c r="B99" s="129"/>
      <c r="C99" s="115" t="s">
        <v>335</v>
      </c>
      <c r="D99" s="42"/>
      <c r="E99" s="42"/>
      <c r="F99" s="42">
        <v>1</v>
      </c>
      <c r="G99" s="42">
        <v>1</v>
      </c>
      <c r="H99" s="42"/>
      <c r="I99" s="41"/>
      <c r="J99" s="41">
        <v>1</v>
      </c>
      <c r="K99" s="41">
        <v>1</v>
      </c>
      <c r="L99" s="75">
        <f t="shared" ref="L99:L167" si="54">SUM(D99:K99)</f>
        <v>4</v>
      </c>
      <c r="M99" s="84">
        <f t="shared" ref="M99" si="55">SUMIF($D$4:$K$4,"femme",D99:K99)</f>
        <v>1</v>
      </c>
      <c r="N99" s="84">
        <f t="shared" ref="N99" si="56">SUMIF($D$4:$K$4,"homme",D99:K99)</f>
        <v>1</v>
      </c>
      <c r="O99" s="197"/>
    </row>
    <row r="100" spans="1:15" ht="14.55" customHeight="1" x14ac:dyDescent="0.3">
      <c r="A100" s="57"/>
      <c r="B100" s="129"/>
      <c r="C100" s="114" t="s">
        <v>334</v>
      </c>
      <c r="D100" s="42"/>
      <c r="E100" s="42"/>
      <c r="F100" s="42"/>
      <c r="G100" s="42">
        <v>1</v>
      </c>
      <c r="H100" s="42"/>
      <c r="I100" s="41">
        <v>1</v>
      </c>
      <c r="J100" s="41"/>
      <c r="K100" s="41"/>
      <c r="L100" s="75">
        <f t="shared" ref="L100" si="57">SUM(D100:K100)</f>
        <v>2</v>
      </c>
      <c r="M100" s="84">
        <f t="shared" ref="M100" si="58">SUMIF($D$4:$K$4,"femme",D100:K100)</f>
        <v>2</v>
      </c>
      <c r="N100" s="84">
        <f t="shared" ref="N100" si="59">SUMIF($D$4:$K$4,"homme",D100:K100)</f>
        <v>0</v>
      </c>
      <c r="O100" s="221"/>
    </row>
    <row r="101" spans="1:15" ht="14.55" customHeight="1" x14ac:dyDescent="0.3">
      <c r="A101" s="58" t="s">
        <v>23</v>
      </c>
      <c r="B101" s="132" t="s">
        <v>58</v>
      </c>
      <c r="C101" s="116" t="s">
        <v>297</v>
      </c>
      <c r="D101" s="43">
        <v>1</v>
      </c>
      <c r="E101" s="43">
        <v>1</v>
      </c>
      <c r="F101" s="43">
        <v>1</v>
      </c>
      <c r="G101" s="43"/>
      <c r="H101" s="43">
        <v>1</v>
      </c>
      <c r="I101" s="39">
        <v>1</v>
      </c>
      <c r="J101" s="39">
        <v>1</v>
      </c>
      <c r="K101" s="39">
        <v>1</v>
      </c>
      <c r="L101" s="75">
        <f>SUM(D101:K101)</f>
        <v>7</v>
      </c>
      <c r="M101" s="84">
        <f>SUMIF($D$4:$K$4,"femme",D101:K101)</f>
        <v>2</v>
      </c>
      <c r="N101" s="84">
        <f>SUMIF($D$4:$K$4,"homme",D101:K101)</f>
        <v>3</v>
      </c>
      <c r="O101" s="213" t="s">
        <v>299</v>
      </c>
    </row>
    <row r="102" spans="1:15" ht="26.55" customHeight="1" x14ac:dyDescent="0.3">
      <c r="A102" s="58"/>
      <c r="B102" s="132"/>
      <c r="C102" s="116" t="s">
        <v>298</v>
      </c>
      <c r="D102" s="43">
        <v>1</v>
      </c>
      <c r="E102" s="43">
        <v>1</v>
      </c>
      <c r="F102" s="43"/>
      <c r="G102" s="43"/>
      <c r="H102" s="43">
        <v>1</v>
      </c>
      <c r="I102" s="39"/>
      <c r="J102" s="39">
        <v>1</v>
      </c>
      <c r="K102" s="39"/>
      <c r="L102" s="75">
        <f>SUM(D102:K102)</f>
        <v>4</v>
      </c>
      <c r="M102" s="84">
        <f>SUMIF($D$4:$K$4,"femme",D102:K102)</f>
        <v>1</v>
      </c>
      <c r="N102" s="84">
        <f>SUMIF($D$4:$K$4,"homme",D102:K102)</f>
        <v>2</v>
      </c>
      <c r="O102" s="214"/>
    </row>
    <row r="103" spans="1:15" ht="14.55" customHeight="1" x14ac:dyDescent="0.3">
      <c r="A103" s="58"/>
      <c r="B103" s="132"/>
      <c r="C103" s="116" t="s">
        <v>101</v>
      </c>
      <c r="D103" s="43">
        <v>1</v>
      </c>
      <c r="E103" s="43"/>
      <c r="F103" s="43"/>
      <c r="G103" s="43">
        <v>1</v>
      </c>
      <c r="H103" s="43"/>
      <c r="I103" s="39">
        <v>1</v>
      </c>
      <c r="J103" s="39"/>
      <c r="K103" s="39"/>
      <c r="L103" s="75">
        <f>SUM(D103:K103)</f>
        <v>3</v>
      </c>
      <c r="M103" s="84">
        <f t="shared" ref="M103" si="60">SUMIF($D$4:$K$4,"femme",D103:K103)</f>
        <v>2</v>
      </c>
      <c r="N103" s="84">
        <f t="shared" ref="N103" si="61">SUMIF($D$4:$K$4,"homme",D103:K103)</f>
        <v>1</v>
      </c>
      <c r="O103" s="214"/>
    </row>
    <row r="104" spans="1:15" ht="14.55" customHeight="1" x14ac:dyDescent="0.3">
      <c r="A104" s="58"/>
      <c r="B104" s="132"/>
      <c r="C104" s="116" t="s">
        <v>229</v>
      </c>
      <c r="D104" s="43"/>
      <c r="E104" s="43"/>
      <c r="F104" s="43">
        <v>1</v>
      </c>
      <c r="G104" s="43"/>
      <c r="H104" s="43"/>
      <c r="I104" s="39"/>
      <c r="J104" s="39"/>
      <c r="K104" s="39"/>
      <c r="L104" s="75">
        <f t="shared" ref="L104" si="62">SUM(D104:K104)</f>
        <v>1</v>
      </c>
      <c r="M104" s="84">
        <f t="shared" ref="M104" si="63">SUMIF($D$4:$K$4,"femme",D104:K104)</f>
        <v>0</v>
      </c>
      <c r="N104" s="84">
        <f t="shared" ref="N104" si="64">SUMIF($D$4:$K$4,"homme",D104:K104)</f>
        <v>1</v>
      </c>
      <c r="O104" s="214"/>
    </row>
    <row r="105" spans="1:15" ht="14.55" customHeight="1" x14ac:dyDescent="0.3">
      <c r="A105" s="58"/>
      <c r="B105" s="132"/>
      <c r="C105" s="116" t="s">
        <v>163</v>
      </c>
      <c r="D105" s="43"/>
      <c r="E105" s="43"/>
      <c r="F105" s="43"/>
      <c r="G105" s="43">
        <v>1</v>
      </c>
      <c r="H105" s="43"/>
      <c r="I105" s="39"/>
      <c r="J105" s="39">
        <v>1</v>
      </c>
      <c r="K105" s="39"/>
      <c r="L105" s="75">
        <f>SUM(D105:K105)</f>
        <v>2</v>
      </c>
      <c r="M105" s="84">
        <f t="shared" ref="M105" si="65">SUMIF($D$4:$K$4,"femme",D105:K105)</f>
        <v>1</v>
      </c>
      <c r="N105" s="84">
        <f t="shared" ref="N105" si="66">SUMIF($D$4:$K$4,"homme",D105:K105)</f>
        <v>0</v>
      </c>
      <c r="O105" s="214"/>
    </row>
    <row r="106" spans="1:15" ht="14.55" customHeight="1" x14ac:dyDescent="0.3">
      <c r="A106" s="58"/>
      <c r="B106" s="132"/>
      <c r="C106" s="116" t="s">
        <v>246</v>
      </c>
      <c r="D106" s="43"/>
      <c r="E106" s="43"/>
      <c r="F106" s="43"/>
      <c r="G106" s="43"/>
      <c r="H106" s="43"/>
      <c r="I106" s="39"/>
      <c r="J106" s="39">
        <v>1</v>
      </c>
      <c r="K106" s="39"/>
      <c r="L106" s="75">
        <f t="shared" ref="L106" si="67">SUM(D106:K106)</f>
        <v>1</v>
      </c>
      <c r="M106" s="84">
        <f t="shared" ref="M106" si="68">SUMIF($D$4:$K$4,"femme",D106:K106)</f>
        <v>0</v>
      </c>
      <c r="N106" s="84">
        <f t="shared" ref="N106" si="69">SUMIF($D$4:$K$4,"homme",D106:K106)</f>
        <v>0</v>
      </c>
      <c r="O106" s="215"/>
    </row>
    <row r="107" spans="1:15" ht="14.55" customHeight="1" x14ac:dyDescent="0.3">
      <c r="A107" s="53" t="s">
        <v>19</v>
      </c>
      <c r="B107" s="127" t="s">
        <v>262</v>
      </c>
      <c r="C107" s="114" t="s">
        <v>300</v>
      </c>
      <c r="D107" s="42">
        <v>1</v>
      </c>
      <c r="E107" s="42">
        <v>1</v>
      </c>
      <c r="F107" s="42"/>
      <c r="G107" s="42">
        <v>1</v>
      </c>
      <c r="H107" s="42">
        <v>1</v>
      </c>
      <c r="I107" s="41">
        <v>1</v>
      </c>
      <c r="J107" s="41"/>
      <c r="K107" s="41"/>
      <c r="L107" s="75">
        <f t="shared" si="54"/>
        <v>5</v>
      </c>
      <c r="M107" s="84">
        <f t="shared" ref="M107:M167" si="70">SUMIF($D$4:$K$4,"femme",D107:K107)</f>
        <v>3</v>
      </c>
      <c r="N107" s="84">
        <f t="shared" si="35"/>
        <v>2</v>
      </c>
      <c r="O107" s="199" t="s">
        <v>248</v>
      </c>
    </row>
    <row r="108" spans="1:15" ht="14.55" customHeight="1" x14ac:dyDescent="0.3">
      <c r="A108" s="57"/>
      <c r="B108" s="129"/>
      <c r="C108" s="114" t="s">
        <v>301</v>
      </c>
      <c r="D108" s="42">
        <v>1</v>
      </c>
      <c r="E108" s="42">
        <v>1</v>
      </c>
      <c r="F108" s="42"/>
      <c r="G108" s="42">
        <v>1</v>
      </c>
      <c r="H108" s="42"/>
      <c r="I108" s="41">
        <v>1</v>
      </c>
      <c r="J108" s="41"/>
      <c r="K108" s="41"/>
      <c r="L108" s="75">
        <f t="shared" si="54"/>
        <v>4</v>
      </c>
      <c r="M108" s="84">
        <f t="shared" si="70"/>
        <v>2</v>
      </c>
      <c r="N108" s="84">
        <f t="shared" si="35"/>
        <v>2</v>
      </c>
      <c r="O108" s="197"/>
    </row>
    <row r="109" spans="1:15" ht="14.55" customHeight="1" x14ac:dyDescent="0.3">
      <c r="A109" s="57"/>
      <c r="B109" s="129"/>
      <c r="C109" s="114" t="s">
        <v>164</v>
      </c>
      <c r="D109" s="42"/>
      <c r="E109" s="42"/>
      <c r="F109" s="42"/>
      <c r="G109" s="42"/>
      <c r="H109" s="42"/>
      <c r="I109" s="41"/>
      <c r="J109" s="41">
        <v>1</v>
      </c>
      <c r="K109" s="41"/>
      <c r="L109" s="75">
        <f t="shared" ref="L109" si="71">SUM(D109:K109)</f>
        <v>1</v>
      </c>
      <c r="M109" s="84">
        <f t="shared" ref="M109" si="72">SUMIF($D$4:$K$4,"femme",D109:K109)</f>
        <v>0</v>
      </c>
      <c r="N109" s="84">
        <f t="shared" ref="N109" si="73">SUMIF($D$4:$K$4,"homme",D109:K109)</f>
        <v>0</v>
      </c>
      <c r="O109" s="221"/>
    </row>
    <row r="110" spans="1:15" ht="16.5" customHeight="1" x14ac:dyDescent="0.3">
      <c r="A110" s="54" t="s">
        <v>16</v>
      </c>
      <c r="B110" s="132" t="s">
        <v>59</v>
      </c>
      <c r="C110" s="116" t="s">
        <v>39</v>
      </c>
      <c r="D110" s="43">
        <v>1</v>
      </c>
      <c r="E110" s="43">
        <v>1</v>
      </c>
      <c r="F110" s="43">
        <v>1</v>
      </c>
      <c r="G110" s="43">
        <v>1</v>
      </c>
      <c r="H110" s="43">
        <v>1</v>
      </c>
      <c r="I110" s="39">
        <v>1</v>
      </c>
      <c r="J110" s="39">
        <v>1</v>
      </c>
      <c r="K110" s="39">
        <v>1</v>
      </c>
      <c r="L110" s="75">
        <f t="shared" si="54"/>
        <v>8</v>
      </c>
      <c r="M110" s="84">
        <f t="shared" si="70"/>
        <v>3</v>
      </c>
      <c r="N110" s="84">
        <f t="shared" si="35"/>
        <v>3</v>
      </c>
      <c r="O110" s="209" t="s">
        <v>302</v>
      </c>
    </row>
    <row r="111" spans="1:15" x14ac:dyDescent="0.3">
      <c r="A111" s="54"/>
      <c r="B111" s="132" t="s">
        <v>60</v>
      </c>
      <c r="C111" s="116" t="s">
        <v>92</v>
      </c>
      <c r="D111" s="43">
        <v>1</v>
      </c>
      <c r="E111" s="43"/>
      <c r="F111" s="43">
        <v>1</v>
      </c>
      <c r="G111" s="43">
        <v>1</v>
      </c>
      <c r="H111" s="43"/>
      <c r="I111" s="39">
        <v>1</v>
      </c>
      <c r="J111" s="39"/>
      <c r="K111" s="39"/>
      <c r="L111" s="75">
        <f t="shared" ref="L111" si="74">SUM(D111:K111)</f>
        <v>4</v>
      </c>
      <c r="M111" s="84">
        <f t="shared" ref="M111" si="75">SUMIF($D$4:$K$4,"femme",D111:K111)</f>
        <v>2</v>
      </c>
      <c r="N111" s="84">
        <f t="shared" ref="N111" si="76">SUMIF($D$4:$K$4,"homme",D111:K111)</f>
        <v>2</v>
      </c>
      <c r="O111" s="210"/>
    </row>
    <row r="112" spans="1:15" x14ac:dyDescent="0.3">
      <c r="A112" s="54"/>
      <c r="B112" s="132"/>
      <c r="C112" s="116" t="s">
        <v>148</v>
      </c>
      <c r="D112" s="43"/>
      <c r="E112" s="43">
        <v>1</v>
      </c>
      <c r="F112" s="43"/>
      <c r="G112" s="43"/>
      <c r="H112" s="43"/>
      <c r="I112" s="39">
        <v>1</v>
      </c>
      <c r="J112" s="39">
        <v>1</v>
      </c>
      <c r="K112" s="39">
        <v>1</v>
      </c>
      <c r="L112" s="75">
        <f t="shared" ref="L112" si="77">SUM(D112:K112)</f>
        <v>4</v>
      </c>
      <c r="M112" s="84">
        <f t="shared" ref="M112" si="78">SUMIF($D$4:$K$4,"femme",D112:K112)</f>
        <v>1</v>
      </c>
      <c r="N112" s="84">
        <f t="shared" ref="N112" si="79">SUMIF($D$4:$K$4,"homme",D112:K112)</f>
        <v>1</v>
      </c>
      <c r="O112" s="210"/>
    </row>
    <row r="113" spans="1:15" s="18" customFormat="1" ht="27.6" x14ac:dyDescent="0.3">
      <c r="A113" s="59"/>
      <c r="B113" s="132"/>
      <c r="C113" s="117" t="s">
        <v>165</v>
      </c>
      <c r="D113" s="44"/>
      <c r="E113" s="44">
        <v>1</v>
      </c>
      <c r="F113" s="44"/>
      <c r="G113" s="44">
        <v>1</v>
      </c>
      <c r="H113" s="44"/>
      <c r="I113" s="39"/>
      <c r="J113" s="39">
        <v>1</v>
      </c>
      <c r="K113" s="39"/>
      <c r="L113" s="75">
        <f t="shared" si="54"/>
        <v>3</v>
      </c>
      <c r="M113" s="84">
        <f t="shared" si="70"/>
        <v>1</v>
      </c>
      <c r="N113" s="84">
        <f t="shared" si="35"/>
        <v>1</v>
      </c>
      <c r="O113" s="210"/>
    </row>
    <row r="114" spans="1:15" s="18" customFormat="1" ht="25.95" customHeight="1" x14ac:dyDescent="0.3">
      <c r="A114" s="59"/>
      <c r="B114" s="131"/>
      <c r="C114" s="117" t="s">
        <v>304</v>
      </c>
      <c r="D114" s="44"/>
      <c r="E114" s="44"/>
      <c r="F114" s="44"/>
      <c r="G114" s="44">
        <v>1</v>
      </c>
      <c r="H114" s="44"/>
      <c r="I114" s="39"/>
      <c r="J114" s="39">
        <v>1</v>
      </c>
      <c r="K114" s="39"/>
      <c r="L114" s="75">
        <f t="shared" si="54"/>
        <v>2</v>
      </c>
      <c r="M114" s="84">
        <f t="shared" si="70"/>
        <v>1</v>
      </c>
      <c r="N114" s="84">
        <f t="shared" si="35"/>
        <v>0</v>
      </c>
      <c r="O114" s="210"/>
    </row>
    <row r="115" spans="1:15" s="18" customFormat="1" ht="25.95" customHeight="1" x14ac:dyDescent="0.3">
      <c r="A115" s="59"/>
      <c r="B115" s="131"/>
      <c r="C115" s="117" t="s">
        <v>303</v>
      </c>
      <c r="D115" s="44"/>
      <c r="E115" s="44">
        <v>1</v>
      </c>
      <c r="F115" s="44"/>
      <c r="G115" s="44">
        <v>1</v>
      </c>
      <c r="H115" s="44">
        <v>1</v>
      </c>
      <c r="I115" s="39"/>
      <c r="J115" s="39"/>
      <c r="K115" s="39">
        <v>1</v>
      </c>
      <c r="L115" s="75">
        <f t="shared" ref="L115" si="80">SUM(D115:K115)</f>
        <v>4</v>
      </c>
      <c r="M115" s="84">
        <f t="shared" ref="M115" si="81">SUMIF($D$4:$K$4,"femme",D115:K115)</f>
        <v>2</v>
      </c>
      <c r="N115" s="84">
        <f t="shared" ref="N115" si="82">SUMIF($D$4:$K$4,"homme",D115:K115)</f>
        <v>1</v>
      </c>
      <c r="O115" s="210"/>
    </row>
    <row r="116" spans="1:15" s="18" customFormat="1" x14ac:dyDescent="0.3">
      <c r="A116" s="59"/>
      <c r="B116" s="131"/>
      <c r="C116" s="118" t="s">
        <v>35</v>
      </c>
      <c r="D116" s="44"/>
      <c r="E116" s="44"/>
      <c r="F116" s="44">
        <v>1</v>
      </c>
      <c r="G116" s="44"/>
      <c r="H116" s="44">
        <v>1</v>
      </c>
      <c r="I116" s="39"/>
      <c r="J116" s="39"/>
      <c r="K116" s="39"/>
      <c r="L116" s="75">
        <f t="shared" si="54"/>
        <v>2</v>
      </c>
      <c r="M116" s="84">
        <f t="shared" si="70"/>
        <v>1</v>
      </c>
      <c r="N116" s="84">
        <f t="shared" si="35"/>
        <v>1</v>
      </c>
      <c r="O116" s="210"/>
    </row>
    <row r="117" spans="1:15" ht="16.5" customHeight="1" x14ac:dyDescent="0.3">
      <c r="A117" s="60" t="s">
        <v>17</v>
      </c>
      <c r="B117" s="129" t="s">
        <v>263</v>
      </c>
      <c r="C117" s="113" t="s">
        <v>40</v>
      </c>
      <c r="D117" s="42"/>
      <c r="E117" s="42"/>
      <c r="F117" s="42"/>
      <c r="G117" s="42">
        <v>1</v>
      </c>
      <c r="H117" s="42">
        <v>1</v>
      </c>
      <c r="I117" s="41"/>
      <c r="J117" s="41"/>
      <c r="K117" s="41"/>
      <c r="L117" s="75">
        <f t="shared" si="54"/>
        <v>2</v>
      </c>
      <c r="M117" s="84">
        <f t="shared" si="70"/>
        <v>2</v>
      </c>
      <c r="N117" s="84">
        <f t="shared" si="35"/>
        <v>0</v>
      </c>
      <c r="O117" s="211" t="s">
        <v>306</v>
      </c>
    </row>
    <row r="118" spans="1:15" ht="16.5" customHeight="1" x14ac:dyDescent="0.3">
      <c r="A118" s="60"/>
      <c r="B118" s="129"/>
      <c r="C118" s="113" t="s">
        <v>117</v>
      </c>
      <c r="D118" s="42"/>
      <c r="E118" s="42">
        <v>1</v>
      </c>
      <c r="F118" s="42"/>
      <c r="G118" s="42"/>
      <c r="H118" s="42"/>
      <c r="I118" s="41"/>
      <c r="J118" s="41"/>
      <c r="K118" s="41">
        <v>1</v>
      </c>
      <c r="L118" s="75">
        <f t="shared" ref="L118" si="83">SUM(D118:K118)</f>
        <v>2</v>
      </c>
      <c r="M118" s="84">
        <f t="shared" ref="M118" si="84">SUMIF($D$4:$K$4,"femme",D118:K118)</f>
        <v>0</v>
      </c>
      <c r="N118" s="84">
        <f t="shared" ref="N118" si="85">SUMIF($D$4:$K$4,"homme",D118:K118)</f>
        <v>1</v>
      </c>
      <c r="O118" s="212"/>
    </row>
    <row r="119" spans="1:15" ht="14.55" customHeight="1" x14ac:dyDescent="0.3">
      <c r="A119" s="60"/>
      <c r="B119" s="129"/>
      <c r="C119" s="114" t="s">
        <v>110</v>
      </c>
      <c r="D119" s="42"/>
      <c r="E119" s="42">
        <v>1</v>
      </c>
      <c r="F119" s="42">
        <v>1</v>
      </c>
      <c r="G119" s="42">
        <v>1</v>
      </c>
      <c r="H119" s="42"/>
      <c r="I119" s="38"/>
      <c r="J119" s="38">
        <v>1</v>
      </c>
      <c r="K119" s="38"/>
      <c r="L119" s="75">
        <f t="shared" si="54"/>
        <v>4</v>
      </c>
      <c r="M119" s="84">
        <f t="shared" si="70"/>
        <v>1</v>
      </c>
      <c r="N119" s="84">
        <f t="shared" si="35"/>
        <v>2</v>
      </c>
      <c r="O119" s="212"/>
    </row>
    <row r="120" spans="1:15" ht="26.55" customHeight="1" x14ac:dyDescent="0.3">
      <c r="A120" s="60"/>
      <c r="B120" s="129"/>
      <c r="C120" s="114" t="s">
        <v>336</v>
      </c>
      <c r="D120" s="42">
        <v>1</v>
      </c>
      <c r="E120" s="42"/>
      <c r="F120" s="42"/>
      <c r="G120" s="42"/>
      <c r="H120" s="42"/>
      <c r="I120" s="45"/>
      <c r="J120" s="45">
        <v>1</v>
      </c>
      <c r="K120" s="45">
        <v>1</v>
      </c>
      <c r="L120" s="75">
        <f t="shared" si="54"/>
        <v>3</v>
      </c>
      <c r="M120" s="84">
        <f t="shared" si="70"/>
        <v>0</v>
      </c>
      <c r="N120" s="84">
        <f t="shared" si="35"/>
        <v>1</v>
      </c>
      <c r="O120" s="212"/>
    </row>
    <row r="121" spans="1:15" ht="26.55" customHeight="1" x14ac:dyDescent="0.3">
      <c r="A121" s="60"/>
      <c r="B121" s="129"/>
      <c r="C121" s="114" t="s">
        <v>149</v>
      </c>
      <c r="D121" s="42"/>
      <c r="E121" s="42"/>
      <c r="F121" s="42"/>
      <c r="G121" s="42"/>
      <c r="H121" s="42"/>
      <c r="I121" s="45"/>
      <c r="J121" s="45"/>
      <c r="K121" s="45">
        <v>1</v>
      </c>
      <c r="L121" s="75">
        <f t="shared" ref="L121" si="86">SUM(D121:K121)</f>
        <v>1</v>
      </c>
      <c r="M121" s="84">
        <f t="shared" ref="M121" si="87">SUMIF($D$4:$K$4,"femme",D121:K121)</f>
        <v>0</v>
      </c>
      <c r="N121" s="84">
        <f t="shared" ref="N121" si="88">SUMIF($D$4:$K$4,"homme",D121:K121)</f>
        <v>0</v>
      </c>
      <c r="O121" s="212"/>
    </row>
    <row r="122" spans="1:15" ht="26.55" customHeight="1" x14ac:dyDescent="0.3">
      <c r="A122" s="60"/>
      <c r="B122" s="129" t="s">
        <v>61</v>
      </c>
      <c r="C122" s="113" t="s">
        <v>41</v>
      </c>
      <c r="D122" s="42">
        <v>1</v>
      </c>
      <c r="E122" s="42">
        <v>1</v>
      </c>
      <c r="F122" s="42">
        <v>1</v>
      </c>
      <c r="G122" s="42"/>
      <c r="H122" s="42">
        <v>1</v>
      </c>
      <c r="I122" s="45"/>
      <c r="J122" s="45">
        <v>1</v>
      </c>
      <c r="K122" s="45">
        <v>1</v>
      </c>
      <c r="L122" s="75">
        <f>SUM(D122:K122)</f>
        <v>6</v>
      </c>
      <c r="M122" s="84">
        <f>SUMIF($D$4:$K$4,"femme",D122:K122)</f>
        <v>1</v>
      </c>
      <c r="N122" s="84">
        <f>SUMIF($D$4:$K$4,"homme",D122:K122)</f>
        <v>3</v>
      </c>
      <c r="O122" s="212"/>
    </row>
    <row r="123" spans="1:15" ht="26.55" customHeight="1" x14ac:dyDescent="0.3">
      <c r="A123" s="60"/>
      <c r="B123"/>
      <c r="C123" s="114" t="s">
        <v>305</v>
      </c>
      <c r="D123" s="42">
        <v>1</v>
      </c>
      <c r="E123" s="42">
        <v>1</v>
      </c>
      <c r="F123" s="42">
        <v>1</v>
      </c>
      <c r="G123" s="42">
        <v>1</v>
      </c>
      <c r="H123" s="42">
        <v>1</v>
      </c>
      <c r="I123" s="45">
        <v>1</v>
      </c>
      <c r="J123" s="45">
        <v>1</v>
      </c>
      <c r="K123" s="45">
        <v>1</v>
      </c>
      <c r="L123" s="75">
        <f t="shared" ref="L123" si="89">SUM(D123:K123)</f>
        <v>8</v>
      </c>
      <c r="M123" s="84">
        <f t="shared" ref="M123" si="90">SUMIF($D$4:$K$4,"femme",D123:K123)</f>
        <v>3</v>
      </c>
      <c r="N123" s="84">
        <f t="shared" ref="N123" si="91">SUMIF($D$4:$K$4,"homme",D123:K123)</f>
        <v>3</v>
      </c>
      <c r="O123" s="212"/>
    </row>
    <row r="124" spans="1:15" ht="14.55" customHeight="1" x14ac:dyDescent="0.3">
      <c r="A124" s="57"/>
      <c r="B124" s="129"/>
      <c r="C124" s="113" t="s">
        <v>216</v>
      </c>
      <c r="D124" s="42"/>
      <c r="E124" s="42"/>
      <c r="F124" s="42"/>
      <c r="G124" s="42"/>
      <c r="H124" s="42"/>
      <c r="I124" s="45"/>
      <c r="J124" s="45"/>
      <c r="K124" s="45">
        <v>1</v>
      </c>
      <c r="L124" s="75">
        <f t="shared" si="54"/>
        <v>1</v>
      </c>
      <c r="M124" s="84">
        <f t="shared" si="70"/>
        <v>0</v>
      </c>
      <c r="N124" s="84">
        <f t="shared" si="35"/>
        <v>0</v>
      </c>
      <c r="O124" s="212"/>
    </row>
    <row r="125" spans="1:15" ht="14.55" customHeight="1" x14ac:dyDescent="0.3">
      <c r="A125" s="57"/>
      <c r="B125" s="129"/>
      <c r="C125" s="114" t="s">
        <v>111</v>
      </c>
      <c r="D125" s="42"/>
      <c r="E125" s="42">
        <v>1</v>
      </c>
      <c r="F125" s="42"/>
      <c r="G125" s="42"/>
      <c r="H125" s="42"/>
      <c r="I125" s="45"/>
      <c r="J125" s="45"/>
      <c r="K125" s="45"/>
      <c r="L125" s="75">
        <f t="shared" ref="L125" si="92">SUM(D125:K125)</f>
        <v>1</v>
      </c>
      <c r="M125" s="84">
        <f t="shared" ref="M125" si="93">SUMIF($D$4:$K$4,"femme",D125:K125)</f>
        <v>0</v>
      </c>
      <c r="N125" s="84">
        <f t="shared" ref="N125" si="94">SUMIF($D$4:$K$4,"homme",D125:K125)</f>
        <v>1</v>
      </c>
      <c r="O125" s="212"/>
    </row>
    <row r="126" spans="1:15" ht="14.55" customHeight="1" x14ac:dyDescent="0.3">
      <c r="A126" s="57"/>
      <c r="B126" s="129"/>
      <c r="C126" s="113" t="s">
        <v>217</v>
      </c>
      <c r="D126" s="42"/>
      <c r="E126" s="42"/>
      <c r="F126" s="42">
        <v>1</v>
      </c>
      <c r="G126" s="42"/>
      <c r="H126" s="42">
        <v>1</v>
      </c>
      <c r="I126" s="45"/>
      <c r="J126" s="45"/>
      <c r="K126" s="45"/>
      <c r="L126" s="75">
        <f t="shared" ref="L126" si="95">SUM(D126:K126)</f>
        <v>2</v>
      </c>
      <c r="M126" s="84">
        <f t="shared" ref="M126" si="96">SUMIF($D$4:$K$4,"femme",D126:K126)</f>
        <v>1</v>
      </c>
      <c r="N126" s="84">
        <f t="shared" ref="N126" si="97">SUMIF($D$4:$K$4,"homme",D126:K126)</f>
        <v>1</v>
      </c>
      <c r="O126" s="212"/>
    </row>
    <row r="127" spans="1:15" ht="14.55" customHeight="1" x14ac:dyDescent="0.3">
      <c r="A127" s="53"/>
      <c r="B127" s="129"/>
      <c r="C127" s="113" t="s">
        <v>138</v>
      </c>
      <c r="D127" s="42"/>
      <c r="E127" s="45"/>
      <c r="F127" s="42"/>
      <c r="G127" s="42"/>
      <c r="H127" s="42"/>
      <c r="I127" s="45">
        <v>1</v>
      </c>
      <c r="J127" s="45"/>
      <c r="K127" s="45">
        <v>1</v>
      </c>
      <c r="L127" s="75">
        <f>SUM(D127:K127)</f>
        <v>2</v>
      </c>
      <c r="M127" s="84">
        <f>SUMIF($D$4:$K$4,"femme",D127:K127)</f>
        <v>1</v>
      </c>
      <c r="N127" s="84">
        <f>SUMIF($D$4:$K$4,"homme",D127:K127)</f>
        <v>0</v>
      </c>
      <c r="O127" s="212"/>
    </row>
    <row r="128" spans="1:15" ht="14.55" customHeight="1" x14ac:dyDescent="0.3">
      <c r="A128" s="132" t="s">
        <v>20</v>
      </c>
      <c r="B128" s="132" t="s">
        <v>265</v>
      </c>
      <c r="C128" s="117" t="s">
        <v>150</v>
      </c>
      <c r="D128" s="44"/>
      <c r="E128" s="44"/>
      <c r="F128" s="44">
        <v>1</v>
      </c>
      <c r="G128" s="44"/>
      <c r="H128" s="44"/>
      <c r="I128" s="43"/>
      <c r="J128" s="43"/>
      <c r="K128" s="43">
        <v>1</v>
      </c>
      <c r="L128" s="75">
        <f>SUM(D128:K128)</f>
        <v>2</v>
      </c>
      <c r="M128" s="84">
        <f>SUMIF($D$4:$K$4,"femme",D128:K128)</f>
        <v>0</v>
      </c>
      <c r="N128" s="84">
        <f>SUMIF($D$4:$K$4,"homme",D128:K128)</f>
        <v>1</v>
      </c>
      <c r="O128" s="216" t="s">
        <v>307</v>
      </c>
    </row>
    <row r="129" spans="1:15" ht="16.5" customHeight="1" x14ac:dyDescent="0.3">
      <c r="A129" s="132"/>
      <c r="B129" s="132"/>
      <c r="C129" s="117" t="s">
        <v>144</v>
      </c>
      <c r="D129" s="44"/>
      <c r="E129" s="44"/>
      <c r="F129" s="44">
        <v>1</v>
      </c>
      <c r="G129" s="44">
        <v>1</v>
      </c>
      <c r="H129" s="44"/>
      <c r="I129" s="43"/>
      <c r="J129" s="43">
        <v>1</v>
      </c>
      <c r="K129" s="43"/>
      <c r="L129" s="75">
        <f t="shared" ref="L129" si="98">SUM(D129:K129)</f>
        <v>3</v>
      </c>
      <c r="M129" s="84">
        <f t="shared" ref="M129" si="99">SUMIF($D$4:$K$4,"femme",D129:K129)</f>
        <v>1</v>
      </c>
      <c r="N129" s="84">
        <f t="shared" ref="N129" si="100">SUMIF($D$4:$K$4,"homme",D129:K129)</f>
        <v>1</v>
      </c>
      <c r="O129" s="216"/>
    </row>
    <row r="130" spans="1:15" ht="16.5" customHeight="1" x14ac:dyDescent="0.3">
      <c r="A130" s="132"/>
      <c r="B130" s="132"/>
      <c r="C130" s="117" t="s">
        <v>341</v>
      </c>
      <c r="D130" s="44"/>
      <c r="E130" s="44"/>
      <c r="F130" s="44">
        <v>1</v>
      </c>
      <c r="G130" s="44">
        <v>1</v>
      </c>
      <c r="H130" s="44"/>
      <c r="I130" s="43"/>
      <c r="J130" s="43">
        <v>1</v>
      </c>
      <c r="K130" s="43">
        <v>1</v>
      </c>
      <c r="L130" s="75">
        <f t="shared" ref="L130" si="101">SUM(D130:K130)</f>
        <v>4</v>
      </c>
      <c r="M130" s="84">
        <f t="shared" ref="M130" si="102">SUMIF($D$4:$K$4,"femme",D130:K130)</f>
        <v>1</v>
      </c>
      <c r="N130" s="84">
        <f t="shared" ref="N130" si="103">SUMIF($D$4:$K$4,"homme",D130:K130)</f>
        <v>1</v>
      </c>
      <c r="O130" s="216"/>
    </row>
    <row r="131" spans="1:15" ht="14.55" customHeight="1" x14ac:dyDescent="0.3">
      <c r="A131" s="58"/>
      <c r="B131" s="132" t="s">
        <v>264</v>
      </c>
      <c r="C131" s="117" t="s">
        <v>42</v>
      </c>
      <c r="D131" s="44">
        <v>1</v>
      </c>
      <c r="E131" s="44">
        <v>1</v>
      </c>
      <c r="F131" s="44">
        <v>1</v>
      </c>
      <c r="G131" s="44">
        <v>1</v>
      </c>
      <c r="H131" s="44">
        <v>1</v>
      </c>
      <c r="I131" s="43">
        <v>1</v>
      </c>
      <c r="J131" s="43"/>
      <c r="K131" s="43">
        <v>1</v>
      </c>
      <c r="L131" s="75">
        <f t="shared" si="54"/>
        <v>7</v>
      </c>
      <c r="M131" s="84">
        <f t="shared" si="70"/>
        <v>3</v>
      </c>
      <c r="N131" s="84">
        <f t="shared" si="35"/>
        <v>3</v>
      </c>
      <c r="O131" s="216"/>
    </row>
    <row r="132" spans="1:15" ht="14.55" customHeight="1" x14ac:dyDescent="0.3">
      <c r="A132" s="58"/>
      <c r="B132" s="132"/>
      <c r="C132" s="117" t="s">
        <v>93</v>
      </c>
      <c r="D132" s="44">
        <v>1</v>
      </c>
      <c r="E132" s="44">
        <v>1</v>
      </c>
      <c r="F132" s="44">
        <v>1</v>
      </c>
      <c r="G132" s="44"/>
      <c r="H132" s="44">
        <v>1</v>
      </c>
      <c r="I132" s="43"/>
      <c r="J132" s="43"/>
      <c r="K132" s="43"/>
      <c r="L132" s="75">
        <f t="shared" si="54"/>
        <v>4</v>
      </c>
      <c r="M132" s="84">
        <f t="shared" si="70"/>
        <v>1</v>
      </c>
      <c r="N132" s="84">
        <f t="shared" si="35"/>
        <v>3</v>
      </c>
      <c r="O132" s="216"/>
    </row>
    <row r="133" spans="1:15" ht="14.55" customHeight="1" x14ac:dyDescent="0.3">
      <c r="A133" s="58"/>
      <c r="B133" s="132"/>
      <c r="C133" s="117" t="s">
        <v>308</v>
      </c>
      <c r="D133" s="44"/>
      <c r="E133" s="44"/>
      <c r="F133" s="44"/>
      <c r="G133" s="44"/>
      <c r="H133" s="44">
        <v>1</v>
      </c>
      <c r="I133" s="43">
        <v>1</v>
      </c>
      <c r="J133" s="43"/>
      <c r="K133" s="43"/>
      <c r="L133" s="75">
        <f t="shared" si="54"/>
        <v>2</v>
      </c>
      <c r="M133" s="84">
        <f t="shared" si="70"/>
        <v>2</v>
      </c>
      <c r="N133" s="84">
        <f t="shared" si="35"/>
        <v>0</v>
      </c>
      <c r="O133" s="216"/>
    </row>
    <row r="134" spans="1:15" ht="14.55" customHeight="1" x14ac:dyDescent="0.3">
      <c r="A134" s="58"/>
      <c r="B134" s="132"/>
      <c r="C134" s="117" t="s">
        <v>309</v>
      </c>
      <c r="D134" s="44">
        <v>1</v>
      </c>
      <c r="E134" s="44">
        <v>1</v>
      </c>
      <c r="F134" s="44"/>
      <c r="G134" s="44"/>
      <c r="H134" s="44"/>
      <c r="I134" s="43"/>
      <c r="J134" s="43"/>
      <c r="K134" s="43">
        <v>1</v>
      </c>
      <c r="L134" s="75">
        <f t="shared" si="54"/>
        <v>3</v>
      </c>
      <c r="M134" s="84">
        <f t="shared" si="70"/>
        <v>0</v>
      </c>
      <c r="N134" s="84">
        <f t="shared" si="35"/>
        <v>2</v>
      </c>
      <c r="O134" s="216"/>
    </row>
    <row r="135" spans="1:15" ht="14.55" customHeight="1" x14ac:dyDescent="0.3">
      <c r="A135" s="58"/>
      <c r="B135" s="132"/>
      <c r="C135" s="117" t="s">
        <v>310</v>
      </c>
      <c r="D135" s="44"/>
      <c r="E135" s="44">
        <v>1</v>
      </c>
      <c r="F135" s="44"/>
      <c r="G135" s="44"/>
      <c r="H135" s="44"/>
      <c r="I135" s="43"/>
      <c r="J135" s="43"/>
      <c r="K135" s="43"/>
      <c r="L135" s="75">
        <f t="shared" si="54"/>
        <v>1</v>
      </c>
      <c r="M135" s="84">
        <f t="shared" si="70"/>
        <v>0</v>
      </c>
      <c r="N135" s="84">
        <f t="shared" si="35"/>
        <v>1</v>
      </c>
      <c r="O135" s="216"/>
    </row>
    <row r="136" spans="1:15" ht="23.55" customHeight="1" x14ac:dyDescent="0.3">
      <c r="A136" s="85"/>
      <c r="B136" s="132"/>
      <c r="C136" s="117" t="s">
        <v>139</v>
      </c>
      <c r="D136" s="44"/>
      <c r="E136" s="44"/>
      <c r="F136" s="44"/>
      <c r="G136" s="44"/>
      <c r="H136" s="44"/>
      <c r="I136" s="39">
        <v>1</v>
      </c>
      <c r="J136" s="43"/>
      <c r="K136" s="43"/>
      <c r="L136" s="75">
        <f t="shared" si="54"/>
        <v>1</v>
      </c>
      <c r="M136" s="84">
        <f t="shared" si="70"/>
        <v>1</v>
      </c>
      <c r="N136" s="84">
        <f t="shared" si="35"/>
        <v>0</v>
      </c>
      <c r="O136" s="216"/>
    </row>
    <row r="137" spans="1:15" ht="14.55" customHeight="1" x14ac:dyDescent="0.3">
      <c r="A137" s="85"/>
      <c r="B137" s="132"/>
      <c r="C137" s="117" t="s">
        <v>166</v>
      </c>
      <c r="D137" s="44"/>
      <c r="E137" s="44"/>
      <c r="F137" s="44">
        <v>1</v>
      </c>
      <c r="G137" s="44">
        <v>1</v>
      </c>
      <c r="H137" s="44">
        <v>1</v>
      </c>
      <c r="I137" s="43">
        <v>1</v>
      </c>
      <c r="J137" s="43">
        <v>1</v>
      </c>
      <c r="K137" s="43">
        <v>1</v>
      </c>
      <c r="L137" s="75">
        <f t="shared" ref="L137" si="104">SUM(D137:K137)</f>
        <v>6</v>
      </c>
      <c r="M137" s="84">
        <f t="shared" ref="M137" si="105">SUMIF($D$4:$K$4,"femme",D137:K137)</f>
        <v>3</v>
      </c>
      <c r="N137" s="84">
        <f t="shared" ref="N137" si="106">SUMIF($D$4:$K$4,"homme",D137:K137)</f>
        <v>1</v>
      </c>
      <c r="O137" s="217"/>
    </row>
    <row r="138" spans="1:15" x14ac:dyDescent="0.3">
      <c r="A138" s="57" t="s">
        <v>21</v>
      </c>
      <c r="B138" s="129" t="s">
        <v>266</v>
      </c>
      <c r="C138" s="114" t="s">
        <v>94</v>
      </c>
      <c r="D138" s="45">
        <v>1</v>
      </c>
      <c r="E138" s="45">
        <v>1</v>
      </c>
      <c r="F138" s="45"/>
      <c r="G138" s="45"/>
      <c r="H138" s="45">
        <v>1</v>
      </c>
      <c r="I138" s="45">
        <v>1</v>
      </c>
      <c r="J138" s="45">
        <v>1</v>
      </c>
      <c r="K138" s="45">
        <v>1</v>
      </c>
      <c r="L138" s="75">
        <f t="shared" si="54"/>
        <v>6</v>
      </c>
      <c r="M138" s="84">
        <f t="shared" si="70"/>
        <v>2</v>
      </c>
      <c r="N138" s="84">
        <f t="shared" si="35"/>
        <v>2</v>
      </c>
      <c r="O138" s="207" t="s">
        <v>312</v>
      </c>
    </row>
    <row r="139" spans="1:15" x14ac:dyDescent="0.3">
      <c r="A139" s="57"/>
      <c r="B139" s="129"/>
      <c r="C139" s="114" t="s">
        <v>223</v>
      </c>
      <c r="D139" s="45"/>
      <c r="E139" s="45"/>
      <c r="F139" s="45">
        <v>1</v>
      </c>
      <c r="G139" s="45">
        <v>1</v>
      </c>
      <c r="H139" s="45"/>
      <c r="I139" s="45"/>
      <c r="J139" s="45"/>
      <c r="K139" s="45"/>
      <c r="L139" s="75">
        <f t="shared" ref="L139" si="107">SUM(D139:K139)</f>
        <v>2</v>
      </c>
      <c r="M139" s="84">
        <f t="shared" ref="M139" si="108">SUMIF($D$4:$K$4,"femme",D139:K139)</f>
        <v>1</v>
      </c>
      <c r="N139" s="84">
        <f t="shared" ref="N139" si="109">SUMIF($D$4:$K$4,"homme",D139:K139)</f>
        <v>1</v>
      </c>
      <c r="O139" s="208"/>
    </row>
    <row r="140" spans="1:15" x14ac:dyDescent="0.3">
      <c r="A140" s="57"/>
      <c r="B140" s="129"/>
      <c r="C140" s="114" t="s">
        <v>131</v>
      </c>
      <c r="D140" s="45"/>
      <c r="E140" s="45"/>
      <c r="F140" s="45"/>
      <c r="G140" s="45">
        <v>1</v>
      </c>
      <c r="H140" s="45"/>
      <c r="I140" s="45"/>
      <c r="J140" s="45"/>
      <c r="K140" s="45"/>
      <c r="L140" s="75">
        <f t="shared" ref="L140" si="110">SUM(D140:K140)</f>
        <v>1</v>
      </c>
      <c r="M140" s="84">
        <f t="shared" ref="M140" si="111">SUMIF($D$4:$K$4,"femme",D140:K140)</f>
        <v>1</v>
      </c>
      <c r="N140" s="84">
        <f t="shared" ref="N140" si="112">SUMIF($D$4:$K$4,"homme",D140:K140)</f>
        <v>0</v>
      </c>
      <c r="O140" s="208"/>
    </row>
    <row r="141" spans="1:15" x14ac:dyDescent="0.3">
      <c r="A141" s="57"/>
      <c r="B141" s="129"/>
      <c r="C141" s="114" t="s">
        <v>311</v>
      </c>
      <c r="D141" s="45">
        <v>1</v>
      </c>
      <c r="E141" s="45">
        <v>1</v>
      </c>
      <c r="F141" s="45"/>
      <c r="G141" s="45">
        <v>1</v>
      </c>
      <c r="H141" s="45"/>
      <c r="I141" s="45"/>
      <c r="J141" s="45">
        <v>1</v>
      </c>
      <c r="K141" s="45">
        <v>1</v>
      </c>
      <c r="L141" s="75">
        <f t="shared" ref="L141" si="113">SUM(D141:K141)</f>
        <v>5</v>
      </c>
      <c r="M141" s="84">
        <f t="shared" ref="M141" si="114">SUMIF($D$4:$K$4,"femme",D141:K141)</f>
        <v>1</v>
      </c>
      <c r="N141" s="84">
        <f t="shared" ref="N141" si="115">SUMIF($D$4:$K$4,"homme",D141:K141)</f>
        <v>2</v>
      </c>
      <c r="O141" s="208"/>
    </row>
    <row r="142" spans="1:15" ht="14.55" customHeight="1" x14ac:dyDescent="0.3">
      <c r="A142" s="57"/>
      <c r="B142" s="129" t="s">
        <v>267</v>
      </c>
      <c r="C142" s="113" t="s">
        <v>24</v>
      </c>
      <c r="D142" s="45">
        <v>1</v>
      </c>
      <c r="E142" s="45">
        <v>1</v>
      </c>
      <c r="F142" s="45">
        <v>1</v>
      </c>
      <c r="G142" s="45"/>
      <c r="H142" s="45"/>
      <c r="I142" s="45">
        <v>1</v>
      </c>
      <c r="J142" s="45">
        <v>1</v>
      </c>
      <c r="K142" s="45">
        <v>1</v>
      </c>
      <c r="L142" s="75">
        <f t="shared" si="54"/>
        <v>6</v>
      </c>
      <c r="M142" s="84">
        <f t="shared" si="70"/>
        <v>1</v>
      </c>
      <c r="N142" s="84">
        <f t="shared" si="35"/>
        <v>3</v>
      </c>
      <c r="O142" s="208"/>
    </row>
    <row r="143" spans="1:15" ht="26.55" customHeight="1" x14ac:dyDescent="0.3">
      <c r="A143" s="57"/>
      <c r="B143" s="129" t="s">
        <v>62</v>
      </c>
      <c r="C143" s="114" t="s">
        <v>224</v>
      </c>
      <c r="D143" s="45">
        <v>1</v>
      </c>
      <c r="E143" s="45"/>
      <c r="F143" s="45"/>
      <c r="G143" s="45">
        <v>1</v>
      </c>
      <c r="H143" s="45"/>
      <c r="I143" s="45">
        <v>1</v>
      </c>
      <c r="J143" s="45"/>
      <c r="K143" s="45">
        <v>1</v>
      </c>
      <c r="L143" s="75">
        <f t="shared" si="54"/>
        <v>4</v>
      </c>
      <c r="M143" s="84">
        <f t="shared" si="70"/>
        <v>2</v>
      </c>
      <c r="N143" s="84">
        <f t="shared" si="35"/>
        <v>1</v>
      </c>
      <c r="O143" s="208"/>
    </row>
    <row r="144" spans="1:15" ht="14.55" customHeight="1" x14ac:dyDescent="0.3">
      <c r="A144" s="57"/>
      <c r="B144" s="129"/>
      <c r="C144" s="114" t="s">
        <v>225</v>
      </c>
      <c r="D144" s="45"/>
      <c r="E144" s="45">
        <v>1</v>
      </c>
      <c r="F144" s="45">
        <v>1</v>
      </c>
      <c r="G144" s="45">
        <v>1</v>
      </c>
      <c r="H144" s="45">
        <v>1</v>
      </c>
      <c r="I144" s="45">
        <v>1</v>
      </c>
      <c r="J144" s="45">
        <v>1</v>
      </c>
      <c r="K144" s="45">
        <v>1</v>
      </c>
      <c r="L144" s="75">
        <f t="shared" si="54"/>
        <v>7</v>
      </c>
      <c r="M144" s="84">
        <f t="shared" si="70"/>
        <v>3</v>
      </c>
      <c r="N144" s="84">
        <f t="shared" si="35"/>
        <v>2</v>
      </c>
      <c r="O144" s="208"/>
    </row>
    <row r="145" spans="1:15" ht="43.95" customHeight="1" x14ac:dyDescent="0.3">
      <c r="A145" s="57"/>
      <c r="B145" s="129"/>
      <c r="C145" s="114" t="s">
        <v>226</v>
      </c>
      <c r="D145" s="45"/>
      <c r="E145" s="45"/>
      <c r="F145" s="45"/>
      <c r="G145" s="45"/>
      <c r="H145" s="45"/>
      <c r="I145" s="46"/>
      <c r="J145" s="46">
        <v>1</v>
      </c>
      <c r="K145" s="46">
        <v>1</v>
      </c>
      <c r="L145" s="75">
        <f t="shared" si="54"/>
        <v>2</v>
      </c>
      <c r="M145" s="84">
        <f t="shared" si="70"/>
        <v>0</v>
      </c>
      <c r="N145" s="84">
        <f t="shared" si="35"/>
        <v>0</v>
      </c>
      <c r="O145" s="208"/>
    </row>
    <row r="146" spans="1:15" x14ac:dyDescent="0.3">
      <c r="A146" s="202" t="s">
        <v>83</v>
      </c>
      <c r="B146" s="203"/>
      <c r="C146" s="204"/>
      <c r="D146" s="232"/>
      <c r="E146" s="233"/>
      <c r="F146" s="233"/>
      <c r="G146" s="233"/>
      <c r="H146" s="233"/>
      <c r="I146" s="233"/>
      <c r="J146" s="233"/>
      <c r="K146" s="233"/>
      <c r="L146" s="233"/>
      <c r="M146" s="233"/>
      <c r="N146" s="233"/>
      <c r="O146" s="234"/>
    </row>
    <row r="147" spans="1:15" ht="14.55" customHeight="1" x14ac:dyDescent="0.3">
      <c r="A147" s="58" t="s">
        <v>63</v>
      </c>
      <c r="B147" s="131" t="s">
        <v>268</v>
      </c>
      <c r="C147" s="117" t="s">
        <v>167</v>
      </c>
      <c r="D147" s="44">
        <v>1</v>
      </c>
      <c r="E147" s="44">
        <v>1</v>
      </c>
      <c r="F147" s="44"/>
      <c r="G147" s="44">
        <v>1</v>
      </c>
      <c r="H147" s="44">
        <v>1</v>
      </c>
      <c r="I147" s="43"/>
      <c r="J147" s="43">
        <v>1</v>
      </c>
      <c r="K147" s="43">
        <v>1</v>
      </c>
      <c r="L147" s="75">
        <f t="shared" si="54"/>
        <v>6</v>
      </c>
      <c r="M147" s="84">
        <f t="shared" si="70"/>
        <v>2</v>
      </c>
      <c r="N147" s="84">
        <f t="shared" si="35"/>
        <v>2</v>
      </c>
      <c r="O147" s="218" t="s">
        <v>440</v>
      </c>
    </row>
    <row r="148" spans="1:15" x14ac:dyDescent="0.3">
      <c r="A148" s="58"/>
      <c r="B148" s="131"/>
      <c r="C148" s="117" t="s">
        <v>132</v>
      </c>
      <c r="D148" s="44"/>
      <c r="E148" s="44">
        <v>1</v>
      </c>
      <c r="F148" s="44"/>
      <c r="G148" s="44">
        <v>1</v>
      </c>
      <c r="H148" s="44"/>
      <c r="I148" s="43"/>
      <c r="J148" s="43">
        <v>1</v>
      </c>
      <c r="K148" s="43">
        <v>1</v>
      </c>
      <c r="L148" s="75">
        <f t="shared" ref="L148" si="116">SUM(D148:K148)</f>
        <v>4</v>
      </c>
      <c r="M148" s="84">
        <f t="shared" ref="M148" si="117">SUMIF($D$4:$K$4,"femme",D148:K148)</f>
        <v>1</v>
      </c>
      <c r="N148" s="84">
        <f t="shared" ref="N148" si="118">SUMIF($D$4:$K$4,"homme",D148:K148)</f>
        <v>1</v>
      </c>
      <c r="O148" s="219"/>
    </row>
    <row r="149" spans="1:15" x14ac:dyDescent="0.3">
      <c r="A149" s="58"/>
      <c r="B149" s="131"/>
      <c r="C149" s="117" t="s">
        <v>112</v>
      </c>
      <c r="D149" s="44"/>
      <c r="E149" s="44">
        <v>1</v>
      </c>
      <c r="F149" s="44">
        <v>1</v>
      </c>
      <c r="G149" s="44"/>
      <c r="H149" s="44">
        <v>1</v>
      </c>
      <c r="I149" s="43"/>
      <c r="J149" s="43"/>
      <c r="K149" s="43">
        <v>1</v>
      </c>
      <c r="L149" s="75">
        <f t="shared" ref="L149" si="119">SUM(D149:K149)</f>
        <v>4</v>
      </c>
      <c r="M149" s="84">
        <f t="shared" ref="M149" si="120">SUMIF($D$4:$K$4,"femme",D149:K149)</f>
        <v>1</v>
      </c>
      <c r="N149" s="84">
        <f t="shared" ref="N149" si="121">SUMIF($D$4:$K$4,"homme",D149:K149)</f>
        <v>2</v>
      </c>
      <c r="O149" s="219"/>
    </row>
    <row r="150" spans="1:15" x14ac:dyDescent="0.3">
      <c r="A150" s="58"/>
      <c r="B150" s="131"/>
      <c r="C150" s="117" t="s">
        <v>247</v>
      </c>
      <c r="D150" s="44"/>
      <c r="E150" s="44"/>
      <c r="F150" s="44">
        <v>1</v>
      </c>
      <c r="G150" s="44">
        <v>1</v>
      </c>
      <c r="H150" s="44"/>
      <c r="I150" s="43"/>
      <c r="J150" s="43">
        <v>1</v>
      </c>
      <c r="K150" s="43"/>
      <c r="L150" s="75">
        <f t="shared" ref="L150:L151" si="122">SUM(D150:K150)</f>
        <v>3</v>
      </c>
      <c r="M150" s="84">
        <f t="shared" ref="M150:M151" si="123">SUMIF($D$4:$K$4,"femme",D150:K150)</f>
        <v>1</v>
      </c>
      <c r="N150" s="84">
        <f t="shared" ref="N150:N151" si="124">SUMIF($D$4:$K$4,"homme",D150:K150)</f>
        <v>1</v>
      </c>
      <c r="O150" s="219"/>
    </row>
    <row r="151" spans="1:15" x14ac:dyDescent="0.3">
      <c r="A151" s="58"/>
      <c r="B151" s="134"/>
      <c r="C151" s="117" t="s">
        <v>123</v>
      </c>
      <c r="D151" s="44"/>
      <c r="E151" s="44"/>
      <c r="F151" s="44">
        <v>1</v>
      </c>
      <c r="G151" s="44"/>
      <c r="H151" s="44"/>
      <c r="I151" s="43"/>
      <c r="J151" s="43"/>
      <c r="K151" s="43"/>
      <c r="L151" s="75">
        <f t="shared" si="122"/>
        <v>1</v>
      </c>
      <c r="M151" s="84">
        <f t="shared" si="123"/>
        <v>0</v>
      </c>
      <c r="N151" s="84">
        <f t="shared" si="124"/>
        <v>1</v>
      </c>
      <c r="O151" s="219"/>
    </row>
    <row r="152" spans="1:15" x14ac:dyDescent="0.3">
      <c r="A152" s="58"/>
      <c r="B152" s="134"/>
      <c r="C152" s="117" t="s">
        <v>124</v>
      </c>
      <c r="D152" s="44"/>
      <c r="E152" s="44"/>
      <c r="F152" s="44">
        <v>1</v>
      </c>
      <c r="G152" s="44"/>
      <c r="H152" s="44"/>
      <c r="I152" s="43">
        <v>1</v>
      </c>
      <c r="J152" s="43"/>
      <c r="K152" s="43"/>
      <c r="L152" s="75">
        <f>SUM(D152:K152)</f>
        <v>2</v>
      </c>
      <c r="M152" s="84">
        <f>SUMIF($D$4:$K$4,"femme",D152:K152)</f>
        <v>1</v>
      </c>
      <c r="N152" s="84">
        <f>SUMIF($D$4:$K$4,"homme",D152:K152)</f>
        <v>1</v>
      </c>
      <c r="O152" s="220"/>
    </row>
    <row r="153" spans="1:15" x14ac:dyDescent="0.3">
      <c r="A153" s="60" t="s">
        <v>64</v>
      </c>
      <c r="B153" s="127" t="s">
        <v>269</v>
      </c>
      <c r="C153" s="114" t="s">
        <v>230</v>
      </c>
      <c r="D153" s="42">
        <v>1</v>
      </c>
      <c r="E153" s="42">
        <v>1</v>
      </c>
      <c r="F153" s="42"/>
      <c r="G153" s="42"/>
      <c r="H153" s="42"/>
      <c r="I153" s="42">
        <v>1</v>
      </c>
      <c r="J153" s="42">
        <v>1</v>
      </c>
      <c r="K153" s="42">
        <v>1</v>
      </c>
      <c r="L153" s="75">
        <f t="shared" si="54"/>
        <v>5</v>
      </c>
      <c r="M153" s="84">
        <f t="shared" si="70"/>
        <v>1</v>
      </c>
      <c r="N153" s="84">
        <f t="shared" ref="N153:N167" si="125">SUMIF($D$4:$K$4,"homme",D153:K153)</f>
        <v>2</v>
      </c>
      <c r="O153" s="225" t="s">
        <v>313</v>
      </c>
    </row>
    <row r="154" spans="1:15" x14ac:dyDescent="0.3">
      <c r="A154" s="60"/>
      <c r="C154" s="114" t="s">
        <v>441</v>
      </c>
      <c r="D154" s="42"/>
      <c r="E154" s="42"/>
      <c r="F154" s="42"/>
      <c r="G154" s="42"/>
      <c r="H154" s="42">
        <v>1</v>
      </c>
      <c r="I154" s="42"/>
      <c r="J154" s="42">
        <v>1</v>
      </c>
      <c r="K154" s="42">
        <v>1</v>
      </c>
      <c r="L154" s="75">
        <f t="shared" ref="L154" si="126">SUM(D154:K154)</f>
        <v>3</v>
      </c>
      <c r="M154" s="84">
        <f t="shared" ref="M154" si="127">SUMIF($D$4:$K$4,"femme",D154:K154)</f>
        <v>1</v>
      </c>
      <c r="N154" s="84">
        <f t="shared" ref="N154" si="128">SUMIF($D$4:$K$4,"homme",D154:K154)</f>
        <v>0</v>
      </c>
      <c r="O154" s="226"/>
    </row>
    <row r="155" spans="1:15" x14ac:dyDescent="0.3">
      <c r="A155" s="61"/>
      <c r="C155" s="114" t="s">
        <v>222</v>
      </c>
      <c r="D155" s="42"/>
      <c r="E155" s="42">
        <v>1</v>
      </c>
      <c r="F155" s="42"/>
      <c r="G155" s="42"/>
      <c r="H155" s="42"/>
      <c r="I155" s="42"/>
      <c r="J155" s="42"/>
      <c r="K155" s="42"/>
      <c r="L155" s="75">
        <f t="shared" si="54"/>
        <v>1</v>
      </c>
      <c r="M155" s="84">
        <f t="shared" si="70"/>
        <v>0</v>
      </c>
      <c r="N155" s="84">
        <f t="shared" si="125"/>
        <v>1</v>
      </c>
      <c r="O155" s="226"/>
    </row>
    <row r="156" spans="1:15" x14ac:dyDescent="0.3">
      <c r="A156" s="60"/>
      <c r="C156" s="114" t="s">
        <v>168</v>
      </c>
      <c r="D156" s="42"/>
      <c r="E156" s="42"/>
      <c r="F156" s="42">
        <v>1</v>
      </c>
      <c r="G156" s="42"/>
      <c r="H156" s="42"/>
      <c r="I156" s="42"/>
      <c r="J156" s="42">
        <v>1</v>
      </c>
      <c r="K156" s="42"/>
      <c r="L156" s="75">
        <f t="shared" si="54"/>
        <v>2</v>
      </c>
      <c r="M156" s="84">
        <f t="shared" si="70"/>
        <v>0</v>
      </c>
      <c r="N156" s="84">
        <f t="shared" si="125"/>
        <v>1</v>
      </c>
      <c r="O156" s="226"/>
    </row>
    <row r="157" spans="1:15" x14ac:dyDescent="0.3">
      <c r="A157" s="60"/>
      <c r="C157" s="114" t="s">
        <v>221</v>
      </c>
      <c r="D157" s="42"/>
      <c r="E157" s="42"/>
      <c r="F157" s="42"/>
      <c r="G157" s="42"/>
      <c r="H157" s="42"/>
      <c r="I157" s="42"/>
      <c r="J157" s="42">
        <v>1</v>
      </c>
      <c r="K157" s="42"/>
      <c r="L157" s="75">
        <f t="shared" ref="L157" si="129">SUM(D157:K157)</f>
        <v>1</v>
      </c>
      <c r="M157" s="84">
        <f t="shared" ref="M157" si="130">SUMIF($D$4:$K$4,"femme",D157:K157)</f>
        <v>0</v>
      </c>
      <c r="N157" s="84">
        <f t="shared" ref="N157" si="131">SUMIF($D$4:$K$4,"homme",D157:K157)</f>
        <v>0</v>
      </c>
      <c r="O157" s="226"/>
    </row>
    <row r="158" spans="1:15" ht="25.05" customHeight="1" x14ac:dyDescent="0.3">
      <c r="A158" s="60"/>
      <c r="C158" s="114" t="s">
        <v>337</v>
      </c>
      <c r="D158" s="42"/>
      <c r="E158" s="42"/>
      <c r="F158" s="42">
        <v>1</v>
      </c>
      <c r="G158" s="42">
        <v>1</v>
      </c>
      <c r="H158" s="42">
        <v>1</v>
      </c>
      <c r="I158" s="42"/>
      <c r="J158" s="42"/>
      <c r="K158" s="42">
        <v>1</v>
      </c>
      <c r="L158" s="75">
        <f t="shared" si="54"/>
        <v>4</v>
      </c>
      <c r="M158" s="84">
        <f t="shared" si="70"/>
        <v>2</v>
      </c>
      <c r="N158" s="84">
        <f t="shared" si="125"/>
        <v>1</v>
      </c>
      <c r="O158" s="226"/>
    </row>
    <row r="159" spans="1:15" ht="25.05" customHeight="1" x14ac:dyDescent="0.3">
      <c r="A159" s="60"/>
      <c r="C159" s="114" t="s">
        <v>135</v>
      </c>
      <c r="D159" s="42"/>
      <c r="E159" s="42"/>
      <c r="F159" s="42"/>
      <c r="G159" s="42"/>
      <c r="H159" s="42">
        <v>1</v>
      </c>
      <c r="I159" s="42"/>
      <c r="J159" s="42"/>
      <c r="K159" s="42"/>
      <c r="L159" s="75">
        <f t="shared" ref="L159" si="132">SUM(D159:K159)</f>
        <v>1</v>
      </c>
      <c r="M159" s="84">
        <f t="shared" ref="M159" si="133">SUMIF($D$4:$K$4,"femme",D159:K159)</f>
        <v>1</v>
      </c>
      <c r="N159" s="84">
        <f t="shared" ref="N159" si="134">SUMIF($D$4:$K$4,"homme",D159:K159)</f>
        <v>0</v>
      </c>
      <c r="O159" s="227"/>
    </row>
    <row r="160" spans="1:15" x14ac:dyDescent="0.3">
      <c r="A160" s="58" t="s">
        <v>65</v>
      </c>
      <c r="B160" s="131" t="s">
        <v>270</v>
      </c>
      <c r="C160" s="117" t="s">
        <v>95</v>
      </c>
      <c r="D160" s="44">
        <v>1</v>
      </c>
      <c r="E160" s="44">
        <v>1</v>
      </c>
      <c r="F160" s="44"/>
      <c r="G160" s="44">
        <v>1</v>
      </c>
      <c r="H160" s="44">
        <v>1</v>
      </c>
      <c r="I160" s="43"/>
      <c r="J160" s="43"/>
      <c r="K160" s="43">
        <v>1</v>
      </c>
      <c r="L160" s="75">
        <f t="shared" si="54"/>
        <v>5</v>
      </c>
      <c r="M160" s="84">
        <f t="shared" si="70"/>
        <v>2</v>
      </c>
      <c r="N160" s="84">
        <f t="shared" si="125"/>
        <v>2</v>
      </c>
      <c r="O160" s="222" t="s">
        <v>314</v>
      </c>
    </row>
    <row r="161" spans="1:15" x14ac:dyDescent="0.3">
      <c r="A161" s="58"/>
      <c r="B161" s="131"/>
      <c r="C161" s="117" t="s">
        <v>113</v>
      </c>
      <c r="D161" s="44"/>
      <c r="E161" s="44">
        <v>1</v>
      </c>
      <c r="F161" s="44"/>
      <c r="G161" s="44"/>
      <c r="H161" s="44"/>
      <c r="I161" s="43"/>
      <c r="J161" s="43"/>
      <c r="K161" s="43"/>
      <c r="L161" s="75">
        <f t="shared" ref="L161:L162" si="135">SUM(D161:K161)</f>
        <v>1</v>
      </c>
      <c r="M161" s="84">
        <f t="shared" ref="M161:M162" si="136">SUMIF($D$4:$K$4,"femme",D161:K161)</f>
        <v>0</v>
      </c>
      <c r="N161" s="84">
        <f t="shared" ref="N161:N162" si="137">SUMIF($D$4:$K$4,"homme",D161:K161)</f>
        <v>1</v>
      </c>
      <c r="O161" s="223"/>
    </row>
    <row r="162" spans="1:15" x14ac:dyDescent="0.3">
      <c r="A162" s="58"/>
      <c r="B162" s="131"/>
      <c r="C162" s="117" t="s">
        <v>240</v>
      </c>
      <c r="D162" s="44"/>
      <c r="E162" s="44">
        <v>1</v>
      </c>
      <c r="F162" s="44">
        <v>1</v>
      </c>
      <c r="G162" s="44">
        <v>1</v>
      </c>
      <c r="H162" s="44"/>
      <c r="I162" s="43"/>
      <c r="J162" s="43">
        <v>1</v>
      </c>
      <c r="K162" s="43"/>
      <c r="L162" s="75">
        <f t="shared" si="135"/>
        <v>4</v>
      </c>
      <c r="M162" s="84">
        <f t="shared" si="136"/>
        <v>1</v>
      </c>
      <c r="N162" s="84">
        <f t="shared" si="137"/>
        <v>2</v>
      </c>
      <c r="O162" s="223"/>
    </row>
    <row r="163" spans="1:15" x14ac:dyDescent="0.3">
      <c r="A163" s="58"/>
      <c r="B163" s="131"/>
      <c r="C163" s="117" t="s">
        <v>114</v>
      </c>
      <c r="D163" s="44"/>
      <c r="E163" s="44">
        <v>1</v>
      </c>
      <c r="F163" s="44"/>
      <c r="G163" s="44"/>
      <c r="H163" s="44"/>
      <c r="I163" s="43"/>
      <c r="J163" s="43"/>
      <c r="K163" s="43"/>
      <c r="L163" s="75">
        <f t="shared" si="54"/>
        <v>1</v>
      </c>
      <c r="M163" s="84">
        <f t="shared" si="70"/>
        <v>0</v>
      </c>
      <c r="N163" s="84">
        <f t="shared" si="125"/>
        <v>1</v>
      </c>
      <c r="O163" s="223"/>
    </row>
    <row r="164" spans="1:15" x14ac:dyDescent="0.3">
      <c r="A164" s="58"/>
      <c r="B164" s="134"/>
      <c r="C164" s="117" t="s">
        <v>169</v>
      </c>
      <c r="D164" s="44"/>
      <c r="E164" s="44"/>
      <c r="F164" s="44">
        <v>1</v>
      </c>
      <c r="G164" s="44"/>
      <c r="H164" s="44">
        <v>1</v>
      </c>
      <c r="I164" s="43"/>
      <c r="J164" s="43"/>
      <c r="K164" s="43"/>
      <c r="L164" s="75">
        <f t="shared" ref="L164" si="138">SUM(D164:K164)</f>
        <v>2</v>
      </c>
      <c r="M164" s="84">
        <f t="shared" ref="M164" si="139">SUMIF($D$4:$K$4,"femme",D164:K164)</f>
        <v>1</v>
      </c>
      <c r="N164" s="84">
        <f t="shared" ref="N164" si="140">SUMIF($D$4:$K$4,"homme",D164:K164)</f>
        <v>1</v>
      </c>
      <c r="O164" s="223"/>
    </row>
    <row r="165" spans="1:15" x14ac:dyDescent="0.3">
      <c r="A165" s="58"/>
      <c r="B165" s="134"/>
      <c r="C165" s="117" t="s">
        <v>140</v>
      </c>
      <c r="D165" s="44"/>
      <c r="E165" s="44"/>
      <c r="F165" s="44"/>
      <c r="G165" s="44"/>
      <c r="H165" s="44"/>
      <c r="I165" s="43">
        <v>1</v>
      </c>
      <c r="J165" s="43"/>
      <c r="K165" s="43"/>
      <c r="L165" s="75">
        <f t="shared" ref="L165" si="141">SUM(D165:K165)</f>
        <v>1</v>
      </c>
      <c r="M165" s="84">
        <f t="shared" ref="M165" si="142">SUMIF($D$4:$K$4,"femme",D165:K165)</f>
        <v>1</v>
      </c>
      <c r="N165" s="84">
        <f t="shared" ref="N165" si="143">SUMIF($D$4:$K$4,"homme",D165:K165)</f>
        <v>0</v>
      </c>
      <c r="O165" s="224"/>
    </row>
    <row r="166" spans="1:15" x14ac:dyDescent="0.3">
      <c r="A166" s="60" t="s">
        <v>66</v>
      </c>
      <c r="B166" s="127" t="s">
        <v>271</v>
      </c>
      <c r="C166" s="114" t="s">
        <v>218</v>
      </c>
      <c r="D166" s="42">
        <v>1</v>
      </c>
      <c r="E166" s="42">
        <v>1</v>
      </c>
      <c r="F166" s="42"/>
      <c r="G166" s="42">
        <v>1</v>
      </c>
      <c r="H166" s="42"/>
      <c r="I166" s="42">
        <v>1</v>
      </c>
      <c r="J166" s="42">
        <v>1</v>
      </c>
      <c r="K166" s="42">
        <v>1</v>
      </c>
      <c r="L166" s="75">
        <f t="shared" si="54"/>
        <v>6</v>
      </c>
      <c r="M166" s="84">
        <f t="shared" si="70"/>
        <v>2</v>
      </c>
      <c r="N166" s="84">
        <f t="shared" si="125"/>
        <v>2</v>
      </c>
      <c r="O166" s="225" t="s">
        <v>249</v>
      </c>
    </row>
    <row r="167" spans="1:15" x14ac:dyDescent="0.3">
      <c r="A167" s="61"/>
      <c r="C167" s="114" t="s">
        <v>115</v>
      </c>
      <c r="D167" s="42"/>
      <c r="E167" s="42">
        <v>1</v>
      </c>
      <c r="F167" s="42"/>
      <c r="G167" s="42"/>
      <c r="H167" s="42"/>
      <c r="I167" s="42"/>
      <c r="J167" s="42"/>
      <c r="K167" s="42"/>
      <c r="L167" s="75">
        <f t="shared" si="54"/>
        <v>1</v>
      </c>
      <c r="M167" s="84">
        <f t="shared" si="70"/>
        <v>0</v>
      </c>
      <c r="N167" s="84">
        <f t="shared" si="125"/>
        <v>1</v>
      </c>
      <c r="O167" s="226"/>
    </row>
    <row r="168" spans="1:15" x14ac:dyDescent="0.3">
      <c r="A168" s="61"/>
      <c r="C168" s="114" t="s">
        <v>220</v>
      </c>
      <c r="D168" s="42"/>
      <c r="E168" s="42"/>
      <c r="F168" s="42"/>
      <c r="G168" s="42"/>
      <c r="H168" s="42"/>
      <c r="I168" s="42"/>
      <c r="J168" s="42"/>
      <c r="K168" s="42">
        <v>1</v>
      </c>
      <c r="L168" s="75">
        <f t="shared" ref="L168" si="144">SUM(D168:K168)</f>
        <v>1</v>
      </c>
      <c r="M168" s="84">
        <f t="shared" ref="M168" si="145">SUMIF($D$4:$K$4,"femme",D168:K168)</f>
        <v>0</v>
      </c>
      <c r="N168" s="84">
        <f t="shared" ref="N168" si="146">SUMIF($D$4:$K$4,"homme",D168:K168)</f>
        <v>0</v>
      </c>
      <c r="O168" s="226"/>
    </row>
    <row r="169" spans="1:15" ht="27.6" x14ac:dyDescent="0.3">
      <c r="A169" s="61"/>
      <c r="C169" s="114" t="s">
        <v>170</v>
      </c>
      <c r="D169" s="42"/>
      <c r="E169" s="42"/>
      <c r="F169" s="42">
        <v>1</v>
      </c>
      <c r="G169" s="42"/>
      <c r="H169" s="42"/>
      <c r="I169" s="42"/>
      <c r="J169" s="42"/>
      <c r="K169" s="42"/>
      <c r="L169" s="75">
        <f t="shared" ref="L169" si="147">SUM(D169:K169)</f>
        <v>1</v>
      </c>
      <c r="M169" s="84">
        <f t="shared" ref="M169" si="148">SUMIF($D$4:$K$4,"femme",D169:K169)</f>
        <v>0</v>
      </c>
      <c r="N169" s="84">
        <f t="shared" ref="N169" si="149">SUMIF($D$4:$K$4,"homme",D169:K169)</f>
        <v>1</v>
      </c>
      <c r="O169" s="226"/>
    </row>
    <row r="170" spans="1:15" x14ac:dyDescent="0.3">
      <c r="A170" s="61"/>
      <c r="C170" s="114" t="s">
        <v>145</v>
      </c>
      <c r="D170" s="42"/>
      <c r="E170" s="42"/>
      <c r="F170" s="42"/>
      <c r="G170" s="42"/>
      <c r="H170" s="42"/>
      <c r="I170" s="42"/>
      <c r="J170" s="42">
        <v>1</v>
      </c>
      <c r="K170" s="42"/>
      <c r="L170" s="75">
        <f t="shared" ref="L170:L198" si="150">SUM(D170:K170)</f>
        <v>1</v>
      </c>
      <c r="M170" s="84">
        <f t="shared" ref="M170:M198" si="151">SUMIF($D$4:$K$4,"femme",D170:K170)</f>
        <v>0</v>
      </c>
      <c r="N170" s="84">
        <f t="shared" ref="N170:N198" si="152">SUMIF($D$4:$K$4,"homme",D170:K170)</f>
        <v>0</v>
      </c>
      <c r="O170" s="226"/>
    </row>
    <row r="171" spans="1:15" ht="27.6" x14ac:dyDescent="0.3">
      <c r="A171" s="61"/>
      <c r="C171" s="114" t="s">
        <v>315</v>
      </c>
      <c r="D171" s="42"/>
      <c r="E171" s="42"/>
      <c r="F171" s="42"/>
      <c r="G171" s="42">
        <v>1</v>
      </c>
      <c r="H171" s="42">
        <v>1</v>
      </c>
      <c r="I171" s="42"/>
      <c r="J171" s="42"/>
      <c r="K171" s="42"/>
      <c r="L171" s="75">
        <f t="shared" ref="L171" si="153">SUM(D171:K171)</f>
        <v>2</v>
      </c>
      <c r="M171" s="84">
        <f t="shared" ref="M171" si="154">SUMIF($D$4:$K$4,"femme",D171:K171)</f>
        <v>2</v>
      </c>
      <c r="N171" s="84">
        <f t="shared" ref="N171" si="155">SUMIF($D$4:$K$4,"homme",D171:K171)</f>
        <v>0</v>
      </c>
      <c r="O171" s="227"/>
    </row>
    <row r="172" spans="1:15" ht="14.55" customHeight="1" x14ac:dyDescent="0.3">
      <c r="A172" s="54" t="s">
        <v>7</v>
      </c>
      <c r="B172" s="131" t="s">
        <v>273</v>
      </c>
      <c r="C172" s="117" t="s">
        <v>171</v>
      </c>
      <c r="D172" s="44"/>
      <c r="E172" s="44">
        <v>1</v>
      </c>
      <c r="F172" s="44"/>
      <c r="G172" s="44"/>
      <c r="H172" s="44">
        <v>1</v>
      </c>
      <c r="I172" s="44">
        <v>1</v>
      </c>
      <c r="J172" s="44"/>
      <c r="K172" s="44">
        <v>1</v>
      </c>
      <c r="L172" s="75">
        <f t="shared" si="150"/>
        <v>4</v>
      </c>
      <c r="M172" s="84">
        <f t="shared" si="151"/>
        <v>2</v>
      </c>
      <c r="N172" s="84">
        <f t="shared" si="152"/>
        <v>1</v>
      </c>
      <c r="O172" s="191" t="s">
        <v>316</v>
      </c>
    </row>
    <row r="173" spans="1:15" ht="14.55" customHeight="1" x14ac:dyDescent="0.3">
      <c r="A173" s="54"/>
      <c r="B173" s="131"/>
      <c r="C173" s="117" t="s">
        <v>242</v>
      </c>
      <c r="D173" s="44">
        <v>1</v>
      </c>
      <c r="E173" s="44"/>
      <c r="F173" s="44">
        <v>1</v>
      </c>
      <c r="G173" s="44">
        <v>1</v>
      </c>
      <c r="H173" s="44">
        <v>1</v>
      </c>
      <c r="I173" s="44">
        <v>1</v>
      </c>
      <c r="J173" s="44"/>
      <c r="K173" s="44"/>
      <c r="L173" s="75">
        <f t="shared" si="150"/>
        <v>5</v>
      </c>
      <c r="M173" s="84">
        <f t="shared" si="151"/>
        <v>3</v>
      </c>
      <c r="N173" s="84">
        <f t="shared" si="152"/>
        <v>2</v>
      </c>
      <c r="O173" s="192"/>
    </row>
    <row r="174" spans="1:15" ht="26.55" customHeight="1" x14ac:dyDescent="0.3">
      <c r="A174" s="58"/>
      <c r="B174" s="131"/>
      <c r="C174" s="117" t="s">
        <v>241</v>
      </c>
      <c r="D174" s="44">
        <v>1</v>
      </c>
      <c r="E174" s="44">
        <v>1</v>
      </c>
      <c r="F174" s="44"/>
      <c r="G174" s="31"/>
      <c r="H174" s="31">
        <v>1</v>
      </c>
      <c r="I174" s="43"/>
      <c r="J174" s="43"/>
      <c r="K174" s="43">
        <v>1</v>
      </c>
      <c r="L174" s="75">
        <f t="shared" si="150"/>
        <v>4</v>
      </c>
      <c r="M174" s="84">
        <f t="shared" si="151"/>
        <v>1</v>
      </c>
      <c r="N174" s="84">
        <f t="shared" si="152"/>
        <v>2</v>
      </c>
      <c r="O174" s="192"/>
    </row>
    <row r="175" spans="1:15" ht="26.55" customHeight="1" x14ac:dyDescent="0.3">
      <c r="A175" s="58"/>
      <c r="B175" s="131"/>
      <c r="C175" s="117" t="s">
        <v>219</v>
      </c>
      <c r="D175" s="44"/>
      <c r="E175" s="44"/>
      <c r="F175" s="44"/>
      <c r="G175" s="31"/>
      <c r="H175" s="31"/>
      <c r="I175" s="43"/>
      <c r="J175" s="43">
        <v>1</v>
      </c>
      <c r="K175" s="43"/>
      <c r="L175" s="75">
        <f t="shared" si="150"/>
        <v>1</v>
      </c>
      <c r="M175" s="84">
        <f t="shared" si="151"/>
        <v>0</v>
      </c>
      <c r="N175" s="84">
        <f t="shared" si="152"/>
        <v>0</v>
      </c>
      <c r="O175" s="192"/>
    </row>
    <row r="176" spans="1:15" ht="26.55" customHeight="1" x14ac:dyDescent="0.3">
      <c r="A176" s="58"/>
      <c r="B176" s="131"/>
      <c r="C176" s="117" t="s">
        <v>172</v>
      </c>
      <c r="D176" s="44"/>
      <c r="E176" s="44">
        <v>1</v>
      </c>
      <c r="F176" s="44"/>
      <c r="G176" s="31"/>
      <c r="H176" s="31"/>
      <c r="I176" s="43"/>
      <c r="J176" s="43"/>
      <c r="K176" s="43">
        <v>1</v>
      </c>
      <c r="L176" s="75">
        <f t="shared" si="150"/>
        <v>2</v>
      </c>
      <c r="M176" s="84">
        <f t="shared" si="151"/>
        <v>0</v>
      </c>
      <c r="N176" s="84">
        <f t="shared" si="152"/>
        <v>1</v>
      </c>
      <c r="O176" s="192"/>
    </row>
    <row r="177" spans="1:15" x14ac:dyDescent="0.3">
      <c r="A177" s="58"/>
      <c r="B177" s="131"/>
      <c r="C177" s="117" t="s">
        <v>173</v>
      </c>
      <c r="D177" s="44"/>
      <c r="E177" s="44"/>
      <c r="F177" s="44"/>
      <c r="G177" s="31"/>
      <c r="H177" s="31"/>
      <c r="I177" s="43"/>
      <c r="J177" s="43"/>
      <c r="K177" s="43">
        <v>1</v>
      </c>
      <c r="L177" s="75">
        <f t="shared" ref="L177" si="156">SUM(D177:K177)</f>
        <v>1</v>
      </c>
      <c r="M177" s="84">
        <f t="shared" ref="M177" si="157">SUMIF($D$4:$K$4,"femme",D177:K177)</f>
        <v>0</v>
      </c>
      <c r="N177" s="84">
        <f t="shared" ref="N177" si="158">SUMIF($D$4:$K$4,"homme",D177:K177)</f>
        <v>0</v>
      </c>
      <c r="O177" s="192"/>
    </row>
    <row r="178" spans="1:15" ht="14.55" customHeight="1" x14ac:dyDescent="0.3">
      <c r="A178" s="58"/>
      <c r="B178" s="132"/>
      <c r="C178" s="117" t="s">
        <v>174</v>
      </c>
      <c r="D178" s="44"/>
      <c r="E178" s="44"/>
      <c r="F178" s="44">
        <v>1</v>
      </c>
      <c r="G178" s="31"/>
      <c r="H178" s="31"/>
      <c r="I178" s="43"/>
      <c r="J178" s="43">
        <v>1</v>
      </c>
      <c r="K178" s="43">
        <v>1</v>
      </c>
      <c r="L178" s="75">
        <f t="shared" si="150"/>
        <v>3</v>
      </c>
      <c r="M178" s="84">
        <f t="shared" si="151"/>
        <v>0</v>
      </c>
      <c r="N178" s="84">
        <f t="shared" si="152"/>
        <v>1</v>
      </c>
      <c r="O178" s="192"/>
    </row>
    <row r="179" spans="1:15" ht="14.55" customHeight="1" x14ac:dyDescent="0.3">
      <c r="A179" s="58"/>
      <c r="B179" s="132" t="s">
        <v>272</v>
      </c>
      <c r="C179" s="118" t="s">
        <v>26</v>
      </c>
      <c r="D179" s="44"/>
      <c r="E179" s="44"/>
      <c r="F179" s="44"/>
      <c r="G179" s="44"/>
      <c r="H179" s="44">
        <v>1</v>
      </c>
      <c r="I179" s="43"/>
      <c r="J179" s="43"/>
      <c r="K179" s="43"/>
      <c r="L179" s="75">
        <f t="shared" si="150"/>
        <v>1</v>
      </c>
      <c r="M179" s="84">
        <f t="shared" si="151"/>
        <v>1</v>
      </c>
      <c r="N179" s="84">
        <f t="shared" si="152"/>
        <v>0</v>
      </c>
      <c r="O179" s="192"/>
    </row>
    <row r="180" spans="1:15" ht="14.55" customHeight="1" x14ac:dyDescent="0.3">
      <c r="A180" s="58"/>
      <c r="B180" s="132"/>
      <c r="C180" s="117" t="s">
        <v>175</v>
      </c>
      <c r="D180" s="44"/>
      <c r="E180" s="44"/>
      <c r="F180" s="44">
        <v>1</v>
      </c>
      <c r="G180" s="44"/>
      <c r="H180" s="44"/>
      <c r="I180" s="43"/>
      <c r="J180" s="43"/>
      <c r="K180" s="43"/>
      <c r="L180" s="75">
        <f t="shared" si="150"/>
        <v>1</v>
      </c>
      <c r="M180" s="84">
        <f t="shared" si="151"/>
        <v>0</v>
      </c>
      <c r="N180" s="84">
        <f t="shared" si="152"/>
        <v>1</v>
      </c>
      <c r="O180" s="192"/>
    </row>
    <row r="181" spans="1:15" ht="14.55" customHeight="1" x14ac:dyDescent="0.3">
      <c r="A181" s="58"/>
      <c r="B181" s="132" t="s">
        <v>67</v>
      </c>
      <c r="C181" s="117" t="s">
        <v>96</v>
      </c>
      <c r="D181" s="44">
        <v>1</v>
      </c>
      <c r="E181" s="44"/>
      <c r="F181" s="44"/>
      <c r="G181" s="44">
        <v>1</v>
      </c>
      <c r="H181" s="44">
        <v>1</v>
      </c>
      <c r="I181" s="43">
        <v>1</v>
      </c>
      <c r="J181" s="43">
        <v>1</v>
      </c>
      <c r="K181" s="43"/>
      <c r="L181" s="75">
        <f t="shared" si="150"/>
        <v>5</v>
      </c>
      <c r="M181" s="84">
        <f t="shared" si="151"/>
        <v>3</v>
      </c>
      <c r="N181" s="84">
        <f t="shared" si="152"/>
        <v>1</v>
      </c>
      <c r="O181" s="205"/>
    </row>
    <row r="182" spans="1:15" ht="27.6" x14ac:dyDescent="0.3">
      <c r="A182" s="60" t="s">
        <v>22</v>
      </c>
      <c r="B182" s="129" t="s">
        <v>275</v>
      </c>
      <c r="C182" s="114" t="s">
        <v>342</v>
      </c>
      <c r="D182" s="42">
        <v>1</v>
      </c>
      <c r="E182" s="42">
        <v>1</v>
      </c>
      <c r="F182" s="42"/>
      <c r="G182" s="42"/>
      <c r="H182" s="42">
        <v>1</v>
      </c>
      <c r="I182" s="42">
        <v>1</v>
      </c>
      <c r="J182" s="42">
        <v>1</v>
      </c>
      <c r="K182" s="42">
        <v>1</v>
      </c>
      <c r="L182" s="75">
        <f>SUM(D182:K182)</f>
        <v>6</v>
      </c>
      <c r="M182" s="84">
        <f>SUMIF($D$4:$K$4,"femme",D182:K182)</f>
        <v>2</v>
      </c>
      <c r="N182" s="84">
        <f>SUMIF($D$4:$K$4,"homme",D182:K182)</f>
        <v>2</v>
      </c>
      <c r="O182" s="199" t="s">
        <v>317</v>
      </c>
    </row>
    <row r="183" spans="1:15" x14ac:dyDescent="0.3">
      <c r="A183" s="60"/>
      <c r="B183" s="129"/>
      <c r="C183" s="114" t="s">
        <v>176</v>
      </c>
      <c r="D183" s="42"/>
      <c r="E183" s="42"/>
      <c r="F183" s="42"/>
      <c r="G183" s="42"/>
      <c r="H183" s="42"/>
      <c r="I183" s="42">
        <v>1</v>
      </c>
      <c r="J183" s="42"/>
      <c r="K183" s="42"/>
      <c r="L183" s="75">
        <f>SUM(D183:K183)</f>
        <v>1</v>
      </c>
      <c r="M183" s="84">
        <f>SUMIF($D$4:$K$4,"femme",D183:K183)</f>
        <v>1</v>
      </c>
      <c r="N183" s="84">
        <f>SUMIF($D$4:$K$4,"homme",D183:K183)</f>
        <v>0</v>
      </c>
      <c r="O183" s="200"/>
    </row>
    <row r="184" spans="1:15" ht="26.55" customHeight="1" x14ac:dyDescent="0.3">
      <c r="A184" s="60"/>
      <c r="B184" s="129"/>
      <c r="C184" s="114" t="s">
        <v>243</v>
      </c>
      <c r="D184" s="42">
        <v>1</v>
      </c>
      <c r="E184" s="42"/>
      <c r="F184" s="42"/>
      <c r="G184" s="42">
        <v>1</v>
      </c>
      <c r="H184" s="42"/>
      <c r="I184" s="42">
        <v>1</v>
      </c>
      <c r="J184" s="42"/>
      <c r="K184" s="42"/>
      <c r="L184" s="75">
        <f t="shared" si="150"/>
        <v>3</v>
      </c>
      <c r="M184" s="84">
        <f t="shared" si="151"/>
        <v>2</v>
      </c>
      <c r="N184" s="84">
        <f t="shared" si="152"/>
        <v>1</v>
      </c>
      <c r="O184" s="200"/>
    </row>
    <row r="185" spans="1:15" ht="14.55" customHeight="1" x14ac:dyDescent="0.3">
      <c r="A185" s="57"/>
      <c r="B185" s="129" t="s">
        <v>67</v>
      </c>
      <c r="C185" s="113" t="s">
        <v>25</v>
      </c>
      <c r="D185" s="42">
        <v>1</v>
      </c>
      <c r="E185" s="42">
        <v>1</v>
      </c>
      <c r="F185" s="42"/>
      <c r="G185" s="42"/>
      <c r="H185" s="42"/>
      <c r="I185" s="46"/>
      <c r="J185" s="46"/>
      <c r="K185" s="46"/>
      <c r="L185" s="75">
        <f t="shared" si="150"/>
        <v>2</v>
      </c>
      <c r="M185" s="84">
        <f t="shared" si="151"/>
        <v>0</v>
      </c>
      <c r="N185" s="84">
        <f t="shared" si="152"/>
        <v>2</v>
      </c>
      <c r="O185" s="200"/>
    </row>
    <row r="186" spans="1:15" ht="14.55" customHeight="1" x14ac:dyDescent="0.3">
      <c r="A186" s="60"/>
      <c r="B186" s="129" t="s">
        <v>274</v>
      </c>
      <c r="C186" s="113" t="s">
        <v>27</v>
      </c>
      <c r="D186" s="42"/>
      <c r="E186" s="42">
        <v>1</v>
      </c>
      <c r="F186" s="42"/>
      <c r="G186" s="42"/>
      <c r="H186" s="42">
        <v>1</v>
      </c>
      <c r="I186" s="46"/>
      <c r="J186" s="46"/>
      <c r="K186" s="46"/>
      <c r="L186" s="75">
        <f>SUM(D186:K186)</f>
        <v>2</v>
      </c>
      <c r="M186" s="84">
        <f>SUMIF($D$4:$K$4,"femme",D186:K186)</f>
        <v>1</v>
      </c>
      <c r="N186" s="84">
        <f>SUMIF($D$4:$K$4,"homme",D186:K186)</f>
        <v>1</v>
      </c>
      <c r="O186" s="201"/>
    </row>
    <row r="187" spans="1:15" ht="26.55" customHeight="1" x14ac:dyDescent="0.3">
      <c r="A187" s="100" t="s">
        <v>177</v>
      </c>
      <c r="B187" s="131" t="s">
        <v>68</v>
      </c>
      <c r="C187" s="117" t="s">
        <v>146</v>
      </c>
      <c r="D187" s="44"/>
      <c r="E187" s="44"/>
      <c r="F187" s="44"/>
      <c r="G187" s="44"/>
      <c r="H187" s="44"/>
      <c r="I187" s="44"/>
      <c r="J187" s="44">
        <v>1</v>
      </c>
      <c r="K187" s="44"/>
      <c r="L187" s="75">
        <f t="shared" si="150"/>
        <v>1</v>
      </c>
      <c r="M187" s="84">
        <f t="shared" si="151"/>
        <v>0</v>
      </c>
      <c r="N187" s="84">
        <f t="shared" si="152"/>
        <v>0</v>
      </c>
      <c r="O187" s="191" t="s">
        <v>252</v>
      </c>
    </row>
    <row r="188" spans="1:15" ht="26.55" customHeight="1" x14ac:dyDescent="0.3">
      <c r="A188" s="58"/>
      <c r="B188" s="131"/>
      <c r="C188" s="117" t="s">
        <v>250</v>
      </c>
      <c r="D188" s="44">
        <v>1</v>
      </c>
      <c r="E188" s="44">
        <v>1</v>
      </c>
      <c r="F188" s="44">
        <v>1</v>
      </c>
      <c r="G188" s="101">
        <v>1</v>
      </c>
      <c r="H188" s="44">
        <v>1</v>
      </c>
      <c r="I188" s="44">
        <v>1</v>
      </c>
      <c r="J188" s="44"/>
      <c r="K188" s="44"/>
      <c r="L188" s="75">
        <f t="shared" si="150"/>
        <v>6</v>
      </c>
      <c r="M188" s="84">
        <f t="shared" si="151"/>
        <v>3</v>
      </c>
      <c r="N188" s="84">
        <f t="shared" si="152"/>
        <v>3</v>
      </c>
      <c r="O188" s="192"/>
    </row>
    <row r="189" spans="1:15" ht="14.55" customHeight="1" x14ac:dyDescent="0.3">
      <c r="A189" s="58"/>
      <c r="B189" s="131" t="s">
        <v>276</v>
      </c>
      <c r="C189" s="117" t="s">
        <v>178</v>
      </c>
      <c r="D189" s="44"/>
      <c r="E189" s="44">
        <v>1</v>
      </c>
      <c r="F189" s="44">
        <v>1</v>
      </c>
      <c r="G189" s="44"/>
      <c r="H189" s="44">
        <v>1</v>
      </c>
      <c r="I189" s="44"/>
      <c r="J189" s="44"/>
      <c r="K189" s="44"/>
      <c r="L189" s="75">
        <f t="shared" si="150"/>
        <v>3</v>
      </c>
      <c r="M189" s="84">
        <f t="shared" si="151"/>
        <v>1</v>
      </c>
      <c r="N189" s="84">
        <f t="shared" si="152"/>
        <v>2</v>
      </c>
      <c r="O189" s="192"/>
    </row>
    <row r="190" spans="1:15" ht="14.55" customHeight="1" x14ac:dyDescent="0.3">
      <c r="A190" s="58"/>
      <c r="B190" s="131"/>
      <c r="C190" s="117" t="s">
        <v>125</v>
      </c>
      <c r="D190" s="44"/>
      <c r="E190" s="44"/>
      <c r="F190" s="44">
        <v>1</v>
      </c>
      <c r="G190" s="44"/>
      <c r="H190" s="44"/>
      <c r="I190" s="44"/>
      <c r="J190" s="44"/>
      <c r="K190" s="44"/>
      <c r="L190" s="75">
        <f t="shared" si="150"/>
        <v>1</v>
      </c>
      <c r="M190" s="84">
        <f t="shared" si="151"/>
        <v>0</v>
      </c>
      <c r="N190" s="84">
        <f t="shared" si="152"/>
        <v>1</v>
      </c>
      <c r="O190" s="192"/>
    </row>
    <row r="191" spans="1:15" ht="26.55" customHeight="1" x14ac:dyDescent="0.3">
      <c r="A191" s="58"/>
      <c r="B191" s="131"/>
      <c r="C191" s="117" t="s">
        <v>251</v>
      </c>
      <c r="D191" s="44">
        <v>1</v>
      </c>
      <c r="E191" s="44">
        <v>1</v>
      </c>
      <c r="F191" s="44"/>
      <c r="G191" s="44"/>
      <c r="H191" s="44">
        <v>1</v>
      </c>
      <c r="I191" s="44">
        <v>1</v>
      </c>
      <c r="J191" s="44">
        <v>1</v>
      </c>
      <c r="K191" s="44">
        <v>1</v>
      </c>
      <c r="L191" s="75">
        <f t="shared" si="150"/>
        <v>6</v>
      </c>
      <c r="M191" s="84">
        <f t="shared" si="151"/>
        <v>2</v>
      </c>
      <c r="N191" s="84">
        <f t="shared" si="152"/>
        <v>2</v>
      </c>
      <c r="O191" s="192"/>
    </row>
    <row r="192" spans="1:15" ht="14.55" customHeight="1" x14ac:dyDescent="0.3">
      <c r="A192" s="58"/>
      <c r="B192" s="131" t="s">
        <v>69</v>
      </c>
      <c r="C192" s="117" t="s">
        <v>97</v>
      </c>
      <c r="D192" s="44">
        <v>1</v>
      </c>
      <c r="E192" s="44"/>
      <c r="F192" s="44"/>
      <c r="G192" s="44">
        <v>1</v>
      </c>
      <c r="H192" s="44">
        <v>1</v>
      </c>
      <c r="I192" s="44">
        <v>1</v>
      </c>
      <c r="J192" s="44">
        <v>1</v>
      </c>
      <c r="K192" s="44">
        <v>1</v>
      </c>
      <c r="L192" s="75">
        <f t="shared" si="150"/>
        <v>6</v>
      </c>
      <c r="M192" s="84">
        <f t="shared" si="151"/>
        <v>3</v>
      </c>
      <c r="N192" s="84">
        <f t="shared" si="152"/>
        <v>1</v>
      </c>
      <c r="O192" s="192"/>
    </row>
    <row r="193" spans="1:15" ht="14.55" customHeight="1" x14ac:dyDescent="0.3">
      <c r="A193" s="58"/>
      <c r="B193" s="132"/>
      <c r="C193" s="117" t="s">
        <v>233</v>
      </c>
      <c r="D193" s="44"/>
      <c r="E193" s="44">
        <v>1</v>
      </c>
      <c r="F193" s="44">
        <v>1</v>
      </c>
      <c r="G193" s="44"/>
      <c r="H193" s="44"/>
      <c r="I193" s="44"/>
      <c r="J193" s="44"/>
      <c r="K193" s="44"/>
      <c r="L193" s="75">
        <f t="shared" si="150"/>
        <v>2</v>
      </c>
      <c r="M193" s="84">
        <f t="shared" si="151"/>
        <v>0</v>
      </c>
      <c r="N193" s="84">
        <f t="shared" si="152"/>
        <v>2</v>
      </c>
      <c r="O193" s="192"/>
    </row>
    <row r="194" spans="1:15" ht="14.55" customHeight="1" x14ac:dyDescent="0.3">
      <c r="A194" s="58"/>
      <c r="B194" s="132"/>
      <c r="C194" s="117" t="s">
        <v>179</v>
      </c>
      <c r="D194" s="44"/>
      <c r="E194" s="44"/>
      <c r="F194" s="44"/>
      <c r="G194" s="44"/>
      <c r="H194" s="44"/>
      <c r="I194" s="44"/>
      <c r="J194" s="44"/>
      <c r="K194" s="44">
        <v>1</v>
      </c>
      <c r="L194" s="75">
        <f t="shared" ref="L194" si="159">SUM(D194:K194)</f>
        <v>1</v>
      </c>
      <c r="M194" s="84">
        <f t="shared" ref="M194" si="160">SUMIF($D$4:$K$4,"femme",D194:K194)</f>
        <v>0</v>
      </c>
      <c r="N194" s="84">
        <f t="shared" ref="N194" si="161">SUMIF($D$4:$K$4,"homme",D194:K194)</f>
        <v>0</v>
      </c>
      <c r="O194" s="192"/>
    </row>
    <row r="195" spans="1:15" ht="14.55" customHeight="1" x14ac:dyDescent="0.3">
      <c r="A195" s="58"/>
      <c r="B195" s="131" t="s">
        <v>70</v>
      </c>
      <c r="C195" s="118" t="s">
        <v>28</v>
      </c>
      <c r="D195" s="44">
        <v>1</v>
      </c>
      <c r="E195" s="44"/>
      <c r="F195" s="44"/>
      <c r="G195" s="44">
        <v>1</v>
      </c>
      <c r="H195" s="44"/>
      <c r="I195" s="44"/>
      <c r="J195" s="44"/>
      <c r="K195" s="44"/>
      <c r="L195" s="75">
        <f t="shared" si="150"/>
        <v>2</v>
      </c>
      <c r="M195" s="84">
        <f t="shared" si="151"/>
        <v>1</v>
      </c>
      <c r="N195" s="84">
        <f t="shared" si="152"/>
        <v>1</v>
      </c>
      <c r="O195" s="206"/>
    </row>
    <row r="196" spans="1:15" ht="14.55" customHeight="1" x14ac:dyDescent="0.3">
      <c r="A196" s="56" t="s">
        <v>102</v>
      </c>
      <c r="B196" s="127" t="s">
        <v>103</v>
      </c>
      <c r="C196" s="114" t="s">
        <v>104</v>
      </c>
      <c r="D196" s="42">
        <v>1</v>
      </c>
      <c r="E196" s="42">
        <v>1</v>
      </c>
      <c r="F196" s="42"/>
      <c r="G196" s="42"/>
      <c r="H196" s="42">
        <v>1</v>
      </c>
      <c r="I196" s="42">
        <v>1</v>
      </c>
      <c r="J196" s="42">
        <v>1</v>
      </c>
      <c r="K196" s="42">
        <v>1</v>
      </c>
      <c r="L196" s="75">
        <f t="shared" si="150"/>
        <v>6</v>
      </c>
      <c r="M196" s="84">
        <f t="shared" si="151"/>
        <v>2</v>
      </c>
      <c r="N196" s="84">
        <f t="shared" si="152"/>
        <v>2</v>
      </c>
      <c r="O196" s="196" t="s">
        <v>253</v>
      </c>
    </row>
    <row r="197" spans="1:15" ht="14.55" customHeight="1" x14ac:dyDescent="0.3">
      <c r="A197" s="61"/>
      <c r="C197" s="114" t="s">
        <v>180</v>
      </c>
      <c r="D197" s="42"/>
      <c r="E197" s="42"/>
      <c r="F197" s="42">
        <v>1</v>
      </c>
      <c r="G197" s="42"/>
      <c r="H197" s="42"/>
      <c r="I197" s="42"/>
      <c r="J197" s="42"/>
      <c r="K197" s="42"/>
      <c r="L197" s="75">
        <f t="shared" si="150"/>
        <v>1</v>
      </c>
      <c r="M197" s="84">
        <f t="shared" si="151"/>
        <v>0</v>
      </c>
      <c r="N197" s="84">
        <f t="shared" si="152"/>
        <v>1</v>
      </c>
      <c r="O197" s="197"/>
    </row>
    <row r="198" spans="1:15" ht="14.55" customHeight="1" x14ac:dyDescent="0.3">
      <c r="A198" s="60"/>
      <c r="C198" s="114" t="s">
        <v>133</v>
      </c>
      <c r="D198" s="42"/>
      <c r="E198" s="42"/>
      <c r="F198" s="42"/>
      <c r="G198" s="42">
        <v>1</v>
      </c>
      <c r="H198" s="42"/>
      <c r="I198" s="42"/>
      <c r="J198" s="42"/>
      <c r="K198" s="42"/>
      <c r="L198" s="75">
        <f t="shared" si="150"/>
        <v>1</v>
      </c>
      <c r="M198" s="84">
        <f t="shared" si="151"/>
        <v>1</v>
      </c>
      <c r="N198" s="84">
        <f t="shared" si="152"/>
        <v>0</v>
      </c>
      <c r="O198" s="198"/>
    </row>
    <row r="199" spans="1:15" x14ac:dyDescent="0.3">
      <c r="A199" s="202" t="s">
        <v>84</v>
      </c>
      <c r="B199" s="203"/>
      <c r="C199" s="204"/>
      <c r="D199" s="232"/>
      <c r="E199" s="233"/>
      <c r="F199" s="233"/>
      <c r="G199" s="233"/>
      <c r="H199" s="233"/>
      <c r="I199" s="233"/>
      <c r="J199" s="233"/>
      <c r="K199" s="233"/>
      <c r="L199" s="233"/>
      <c r="M199" s="233"/>
      <c r="N199" s="233"/>
      <c r="O199" s="234"/>
    </row>
    <row r="200" spans="1:15" ht="14.55" customHeight="1" x14ac:dyDescent="0.3">
      <c r="A200" s="60" t="s">
        <v>8</v>
      </c>
      <c r="B200" s="127" t="s">
        <v>277</v>
      </c>
      <c r="C200" s="119" t="s">
        <v>98</v>
      </c>
      <c r="D200" s="46">
        <v>1</v>
      </c>
      <c r="E200" s="46"/>
      <c r="F200" s="46">
        <v>1</v>
      </c>
      <c r="G200" s="46">
        <v>1</v>
      </c>
      <c r="H200" s="46"/>
      <c r="I200" s="46">
        <v>1</v>
      </c>
      <c r="J200" s="46">
        <v>1</v>
      </c>
      <c r="K200" s="46">
        <v>1</v>
      </c>
      <c r="L200" s="75">
        <f t="shared" ref="L200:L210" si="162">SUM(D200:K200)</f>
        <v>6</v>
      </c>
      <c r="M200" s="84">
        <f t="shared" ref="M200:M210" si="163">SUMIF($D$4:$K$4,"femme",D200:K200)</f>
        <v>2</v>
      </c>
      <c r="N200" s="84">
        <f t="shared" ref="N200:N210" si="164">SUMIF($D$4:$K$4,"homme",D200:K200)</f>
        <v>2</v>
      </c>
      <c r="O200" s="194" t="s">
        <v>448</v>
      </c>
    </row>
    <row r="201" spans="1:15" ht="14.55" customHeight="1" x14ac:dyDescent="0.3">
      <c r="A201" s="60"/>
      <c r="C201" s="119" t="s">
        <v>244</v>
      </c>
      <c r="D201" s="46">
        <v>1</v>
      </c>
      <c r="E201" s="46">
        <v>1</v>
      </c>
      <c r="F201" s="46">
        <v>1</v>
      </c>
      <c r="G201" s="46">
        <v>1</v>
      </c>
      <c r="H201" s="46"/>
      <c r="I201" s="46">
        <v>1</v>
      </c>
      <c r="J201" s="46">
        <v>1</v>
      </c>
      <c r="K201" s="46"/>
      <c r="L201" s="75">
        <f>SUM(D201:K201)</f>
        <v>6</v>
      </c>
      <c r="M201" s="84">
        <f>SUMIF($D$4:$K$4,"femme",D201:K201)</f>
        <v>2</v>
      </c>
      <c r="N201" s="84">
        <f>SUMIF($D$4:$K$4,"homme",D201:K201)</f>
        <v>3</v>
      </c>
      <c r="O201" s="194"/>
    </row>
    <row r="202" spans="1:15" ht="26.55" customHeight="1" x14ac:dyDescent="0.3">
      <c r="A202" s="60"/>
      <c r="C202" s="119" t="s">
        <v>181</v>
      </c>
      <c r="D202" s="46">
        <v>1</v>
      </c>
      <c r="E202" s="46"/>
      <c r="F202" s="46"/>
      <c r="G202" s="46">
        <v>1</v>
      </c>
      <c r="H202" s="46"/>
      <c r="I202" s="46"/>
      <c r="J202" s="46"/>
      <c r="K202" s="46"/>
      <c r="L202" s="75">
        <f t="shared" si="162"/>
        <v>2</v>
      </c>
      <c r="M202" s="84">
        <f t="shared" si="163"/>
        <v>1</v>
      </c>
      <c r="N202" s="84">
        <f t="shared" si="164"/>
        <v>1</v>
      </c>
      <c r="O202" s="195"/>
    </row>
    <row r="203" spans="1:15" ht="26.55" customHeight="1" x14ac:dyDescent="0.3">
      <c r="A203" s="60"/>
      <c r="B203" s="127" t="s">
        <v>72</v>
      </c>
      <c r="C203" s="119" t="s">
        <v>116</v>
      </c>
      <c r="D203" s="46"/>
      <c r="E203" s="46">
        <v>1</v>
      </c>
      <c r="F203" s="46"/>
      <c r="G203" s="46">
        <v>1</v>
      </c>
      <c r="H203" s="46"/>
      <c r="I203" s="46"/>
      <c r="J203" s="46"/>
      <c r="K203" s="46"/>
      <c r="L203" s="75">
        <f t="shared" ref="L203" si="165">SUM(D203:K203)</f>
        <v>2</v>
      </c>
      <c r="M203" s="84">
        <f t="shared" ref="M203" si="166">SUMIF($D$4:$K$4,"femme",D203:K203)</f>
        <v>1</v>
      </c>
      <c r="N203" s="84">
        <f t="shared" ref="N203" si="167">SUMIF($D$4:$K$4,"homme",D203:K203)</f>
        <v>1</v>
      </c>
      <c r="O203" s="195"/>
    </row>
    <row r="204" spans="1:15" ht="26.55" customHeight="1" x14ac:dyDescent="0.3">
      <c r="A204" s="60"/>
      <c r="B204" s="127" t="s">
        <v>71</v>
      </c>
      <c r="C204" s="119" t="s">
        <v>318</v>
      </c>
      <c r="D204" s="46"/>
      <c r="E204" s="46"/>
      <c r="F204" s="46"/>
      <c r="G204" s="46"/>
      <c r="H204" s="46">
        <v>1</v>
      </c>
      <c r="I204" s="46"/>
      <c r="J204" s="46"/>
      <c r="K204" s="46">
        <v>1</v>
      </c>
      <c r="L204" s="75">
        <f t="shared" ref="L204" si="168">SUM(D204:K204)</f>
        <v>2</v>
      </c>
      <c r="M204" s="84">
        <f t="shared" ref="M204" si="169">SUMIF($D$4:$K$4,"femme",D204:K204)</f>
        <v>1</v>
      </c>
      <c r="N204" s="84">
        <f t="shared" ref="N204" si="170">SUMIF($D$4:$K$4,"homme",D204:K204)</f>
        <v>0</v>
      </c>
      <c r="O204" s="195"/>
    </row>
    <row r="205" spans="1:15" ht="16.5" customHeight="1" x14ac:dyDescent="0.3">
      <c r="A205" s="54" t="s">
        <v>29</v>
      </c>
      <c r="B205" s="131" t="s">
        <v>278</v>
      </c>
      <c r="C205" s="116" t="s">
        <v>126</v>
      </c>
      <c r="D205" s="43">
        <v>1</v>
      </c>
      <c r="E205" s="43"/>
      <c r="F205" s="43">
        <v>1</v>
      </c>
      <c r="G205" s="43">
        <v>1</v>
      </c>
      <c r="H205" s="43"/>
      <c r="I205" s="43">
        <v>1</v>
      </c>
      <c r="J205" s="43">
        <v>1</v>
      </c>
      <c r="K205" s="43">
        <v>1</v>
      </c>
      <c r="L205" s="75">
        <f t="shared" si="162"/>
        <v>6</v>
      </c>
      <c r="M205" s="84">
        <f t="shared" si="163"/>
        <v>2</v>
      </c>
      <c r="N205" s="84">
        <f t="shared" si="164"/>
        <v>2</v>
      </c>
      <c r="O205" s="191" t="s">
        <v>450</v>
      </c>
    </row>
    <row r="206" spans="1:15" ht="26.55" customHeight="1" x14ac:dyDescent="0.3">
      <c r="A206" s="54"/>
      <c r="B206" s="131"/>
      <c r="C206" s="116" t="s">
        <v>32</v>
      </c>
      <c r="D206" s="43">
        <v>1</v>
      </c>
      <c r="E206" s="43">
        <v>1</v>
      </c>
      <c r="F206" s="43"/>
      <c r="G206" s="43">
        <v>1</v>
      </c>
      <c r="H206" s="43">
        <v>1</v>
      </c>
      <c r="I206" s="43">
        <v>1</v>
      </c>
      <c r="J206" s="43">
        <v>1</v>
      </c>
      <c r="K206" s="43">
        <v>1</v>
      </c>
      <c r="L206" s="75">
        <f t="shared" si="162"/>
        <v>7</v>
      </c>
      <c r="M206" s="84">
        <f t="shared" si="163"/>
        <v>3</v>
      </c>
      <c r="N206" s="84">
        <f t="shared" si="164"/>
        <v>2</v>
      </c>
      <c r="O206" s="192"/>
    </row>
    <row r="207" spans="1:15" ht="14.55" customHeight="1" x14ac:dyDescent="0.3">
      <c r="A207" s="54"/>
      <c r="B207" s="131"/>
      <c r="C207" s="116" t="s">
        <v>100</v>
      </c>
      <c r="D207" s="43">
        <v>1</v>
      </c>
      <c r="E207" s="43">
        <v>1</v>
      </c>
      <c r="F207" s="43"/>
      <c r="G207" s="43">
        <v>1</v>
      </c>
      <c r="H207" s="43">
        <v>1</v>
      </c>
      <c r="I207" s="43"/>
      <c r="J207" s="43">
        <v>1</v>
      </c>
      <c r="K207" s="43"/>
      <c r="L207" s="75">
        <f t="shared" si="162"/>
        <v>5</v>
      </c>
      <c r="M207" s="84">
        <f t="shared" si="163"/>
        <v>2</v>
      </c>
      <c r="N207" s="84">
        <f t="shared" si="164"/>
        <v>2</v>
      </c>
      <c r="O207" s="192"/>
    </row>
    <row r="208" spans="1:15" ht="14.55" customHeight="1" x14ac:dyDescent="0.3">
      <c r="A208" s="64"/>
      <c r="B208" s="131"/>
      <c r="C208" s="120" t="s">
        <v>182</v>
      </c>
      <c r="D208" s="43"/>
      <c r="E208" s="65">
        <v>1</v>
      </c>
      <c r="F208" s="65"/>
      <c r="G208" s="65">
        <v>1</v>
      </c>
      <c r="H208" s="65"/>
      <c r="I208" s="65">
        <v>1</v>
      </c>
      <c r="J208" s="65">
        <v>1</v>
      </c>
      <c r="K208" s="65">
        <v>1</v>
      </c>
      <c r="L208" s="75">
        <f t="shared" ref="L208:L209" si="171">SUM(D208:K208)</f>
        <v>5</v>
      </c>
      <c r="M208" s="84">
        <f t="shared" ref="M208:M209" si="172">SUMIF($D$4:$K$4,"femme",D208:K208)</f>
        <v>2</v>
      </c>
      <c r="N208" s="84">
        <f t="shared" ref="N208:N209" si="173">SUMIF($D$4:$K$4,"homme",D208:K208)</f>
        <v>1</v>
      </c>
      <c r="O208" s="192"/>
    </row>
    <row r="209" spans="1:15" ht="14.55" customHeight="1" x14ac:dyDescent="0.3">
      <c r="A209" s="64"/>
      <c r="B209" s="131"/>
      <c r="C209" s="120" t="s">
        <v>183</v>
      </c>
      <c r="D209" s="43"/>
      <c r="E209" s="65">
        <v>1</v>
      </c>
      <c r="F209" s="65"/>
      <c r="G209" s="65"/>
      <c r="H209" s="65"/>
      <c r="I209" s="65"/>
      <c r="J209" s="65"/>
      <c r="K209" s="65"/>
      <c r="L209" s="75">
        <f t="shared" si="171"/>
        <v>1</v>
      </c>
      <c r="M209" s="84">
        <f t="shared" si="172"/>
        <v>0</v>
      </c>
      <c r="N209" s="84">
        <f t="shared" si="173"/>
        <v>1</v>
      </c>
      <c r="O209" s="192"/>
    </row>
    <row r="210" spans="1:15" ht="14.55" customHeight="1" thickBot="1" x14ac:dyDescent="0.35">
      <c r="A210" s="95"/>
      <c r="B210" s="135"/>
      <c r="C210" s="121" t="s">
        <v>99</v>
      </c>
      <c r="D210" s="96">
        <v>1</v>
      </c>
      <c r="E210" s="96">
        <v>1</v>
      </c>
      <c r="F210" s="96"/>
      <c r="G210" s="96">
        <v>1</v>
      </c>
      <c r="H210" s="96"/>
      <c r="I210" s="96">
        <v>1</v>
      </c>
      <c r="J210" s="96">
        <v>1</v>
      </c>
      <c r="K210" s="96"/>
      <c r="L210" s="81">
        <f t="shared" si="162"/>
        <v>5</v>
      </c>
      <c r="M210" s="87">
        <f t="shared" si="163"/>
        <v>2</v>
      </c>
      <c r="N210" s="87">
        <f t="shared" si="164"/>
        <v>2</v>
      </c>
      <c r="O210" s="193"/>
    </row>
    <row r="211" spans="1:15" s="18" customFormat="1" x14ac:dyDescent="0.3">
      <c r="B211" s="136"/>
      <c r="C211" s="122"/>
    </row>
    <row r="212" spans="1:15" s="18" customFormat="1" x14ac:dyDescent="0.3">
      <c r="B212" s="136"/>
      <c r="C212" s="122"/>
    </row>
    <row r="213" spans="1:15" s="18" customFormat="1" x14ac:dyDescent="0.3">
      <c r="B213" s="136"/>
      <c r="C213" s="122"/>
    </row>
    <row r="214" spans="1:15" s="18" customFormat="1" x14ac:dyDescent="0.3">
      <c r="B214" s="136"/>
      <c r="C214" s="122"/>
    </row>
    <row r="215" spans="1:15" s="18" customFormat="1" x14ac:dyDescent="0.3">
      <c r="B215" s="136"/>
      <c r="C215" s="122"/>
    </row>
    <row r="216" spans="1:15" s="18" customFormat="1" x14ac:dyDescent="0.3">
      <c r="B216" s="137"/>
      <c r="C216" s="122"/>
      <c r="G216" s="20"/>
      <c r="H216" s="20"/>
      <c r="I216" s="26"/>
      <c r="J216" s="26"/>
      <c r="K216" s="26"/>
      <c r="L216" s="24"/>
      <c r="M216" s="24"/>
      <c r="N216" s="24"/>
      <c r="O216" s="21"/>
    </row>
    <row r="217" spans="1:15" s="18" customFormat="1" x14ac:dyDescent="0.3">
      <c r="B217" s="137"/>
      <c r="C217" s="122"/>
      <c r="G217" s="20"/>
      <c r="H217" s="20"/>
      <c r="I217" s="26"/>
      <c r="J217" s="26"/>
      <c r="K217" s="26"/>
      <c r="L217" s="24"/>
      <c r="M217" s="24"/>
      <c r="N217" s="24"/>
      <c r="O217" s="21"/>
    </row>
    <row r="218" spans="1:15" s="18" customFormat="1" x14ac:dyDescent="0.3">
      <c r="B218" s="137"/>
      <c r="C218" s="122"/>
      <c r="G218" s="20"/>
      <c r="H218" s="20"/>
      <c r="I218" s="26"/>
      <c r="J218" s="26"/>
      <c r="K218" s="26"/>
      <c r="L218" s="24"/>
      <c r="M218" s="24"/>
      <c r="N218" s="24"/>
      <c r="O218" s="21"/>
    </row>
    <row r="219" spans="1:15" s="18" customFormat="1" x14ac:dyDescent="0.3">
      <c r="B219" s="137"/>
      <c r="C219" s="122"/>
      <c r="G219" s="20"/>
      <c r="H219" s="20"/>
      <c r="I219" s="27"/>
      <c r="J219" s="27"/>
      <c r="K219" s="27"/>
      <c r="L219" s="24"/>
      <c r="M219" s="24"/>
      <c r="N219" s="24"/>
      <c r="O219" s="21"/>
    </row>
    <row r="220" spans="1:15" s="18" customFormat="1" x14ac:dyDescent="0.3">
      <c r="B220" s="137"/>
      <c r="C220" s="122"/>
      <c r="G220" s="20"/>
      <c r="H220" s="20"/>
      <c r="I220" s="27"/>
      <c r="J220" s="27"/>
      <c r="K220" s="27"/>
      <c r="L220" s="24"/>
      <c r="M220" s="24"/>
      <c r="N220" s="24"/>
    </row>
    <row r="221" spans="1:15" s="18" customFormat="1" x14ac:dyDescent="0.3">
      <c r="B221" s="137"/>
      <c r="C221" s="122"/>
      <c r="G221" s="20"/>
      <c r="H221" s="20"/>
      <c r="I221" s="27"/>
      <c r="J221" s="27"/>
      <c r="K221" s="27"/>
      <c r="L221" s="24"/>
      <c r="M221" s="24"/>
      <c r="N221" s="24"/>
    </row>
    <row r="222" spans="1:15" s="18" customFormat="1" x14ac:dyDescent="0.3">
      <c r="B222" s="137"/>
      <c r="C222" s="122"/>
      <c r="G222" s="20"/>
      <c r="H222" s="20"/>
      <c r="I222" s="27"/>
      <c r="J222" s="27"/>
      <c r="K222" s="27"/>
      <c r="L222" s="24"/>
      <c r="M222" s="24"/>
      <c r="N222" s="24"/>
    </row>
    <row r="223" spans="1:15" s="18" customFormat="1" x14ac:dyDescent="0.3">
      <c r="B223" s="137"/>
      <c r="C223" s="122"/>
      <c r="G223" s="20"/>
      <c r="H223" s="20"/>
      <c r="I223" s="27"/>
      <c r="J223" s="27"/>
      <c r="K223" s="27"/>
      <c r="L223" s="24"/>
      <c r="M223" s="24"/>
      <c r="N223" s="24"/>
    </row>
    <row r="224" spans="1:15" s="18" customFormat="1" x14ac:dyDescent="0.3">
      <c r="B224" s="137"/>
      <c r="C224" s="122"/>
      <c r="G224" s="20"/>
      <c r="H224" s="20"/>
      <c r="I224" s="27"/>
      <c r="J224" s="27"/>
      <c r="K224" s="27"/>
      <c r="L224" s="24"/>
      <c r="M224" s="24"/>
      <c r="N224" s="24"/>
    </row>
    <row r="225" spans="2:14" s="18" customFormat="1" x14ac:dyDescent="0.3">
      <c r="B225" s="137"/>
      <c r="C225" s="122"/>
      <c r="G225" s="20"/>
      <c r="H225" s="20"/>
      <c r="I225" s="26"/>
      <c r="J225" s="26"/>
      <c r="K225" s="26"/>
      <c r="L225" s="24"/>
      <c r="M225" s="24"/>
      <c r="N225" s="24"/>
    </row>
    <row r="226" spans="2:14" s="18" customFormat="1" x14ac:dyDescent="0.3">
      <c r="B226" s="137"/>
      <c r="C226" s="122"/>
      <c r="G226" s="20"/>
      <c r="H226" s="20"/>
      <c r="I226" s="26"/>
      <c r="J226" s="26"/>
      <c r="K226" s="26"/>
      <c r="L226" s="24"/>
      <c r="M226" s="24"/>
      <c r="N226" s="24"/>
    </row>
    <row r="227" spans="2:14" s="18" customFormat="1" x14ac:dyDescent="0.3">
      <c r="B227" s="137"/>
      <c r="C227" s="122"/>
      <c r="G227" s="20"/>
      <c r="H227" s="20"/>
      <c r="I227" s="26"/>
      <c r="J227" s="26"/>
      <c r="K227" s="26"/>
      <c r="L227" s="24"/>
      <c r="M227" s="24"/>
      <c r="N227" s="24"/>
    </row>
    <row r="228" spans="2:14" s="18" customFormat="1" x14ac:dyDescent="0.3">
      <c r="B228" s="137"/>
      <c r="C228" s="122"/>
      <c r="G228" s="20"/>
      <c r="H228" s="20"/>
      <c r="I228" s="26"/>
      <c r="J228" s="26"/>
      <c r="K228" s="26"/>
      <c r="L228" s="24"/>
      <c r="M228" s="24"/>
      <c r="N228" s="24"/>
    </row>
    <row r="229" spans="2:14" s="18" customFormat="1" x14ac:dyDescent="0.3">
      <c r="B229" s="137"/>
      <c r="C229" s="122"/>
      <c r="G229" s="20"/>
      <c r="H229" s="20"/>
      <c r="I229" s="26"/>
      <c r="J229" s="26"/>
      <c r="K229" s="26"/>
      <c r="L229" s="24"/>
      <c r="M229" s="24"/>
      <c r="N229" s="24"/>
    </row>
    <row r="230" spans="2:14" s="18" customFormat="1" x14ac:dyDescent="0.3">
      <c r="B230" s="137"/>
      <c r="C230" s="122"/>
      <c r="G230" s="20"/>
      <c r="H230" s="20"/>
      <c r="I230" s="26"/>
      <c r="J230" s="26"/>
      <c r="K230" s="26"/>
      <c r="L230" s="24"/>
      <c r="M230" s="24"/>
      <c r="N230" s="24"/>
    </row>
    <row r="231" spans="2:14" s="18" customFormat="1" x14ac:dyDescent="0.3">
      <c r="B231" s="137"/>
      <c r="C231" s="122"/>
      <c r="G231" s="20"/>
      <c r="H231" s="20"/>
      <c r="I231" s="26"/>
      <c r="J231" s="26"/>
      <c r="K231" s="26"/>
      <c r="L231" s="24"/>
      <c r="M231" s="24"/>
      <c r="N231" s="24"/>
    </row>
    <row r="232" spans="2:14" s="18" customFormat="1" x14ac:dyDescent="0.3">
      <c r="B232" s="137"/>
      <c r="C232" s="122"/>
      <c r="G232" s="20"/>
      <c r="H232" s="20"/>
      <c r="I232" s="29"/>
      <c r="J232" s="29"/>
      <c r="K232" s="29"/>
      <c r="L232" s="24"/>
      <c r="M232" s="24"/>
      <c r="N232" s="24"/>
    </row>
    <row r="233" spans="2:14" s="18" customFormat="1" x14ac:dyDescent="0.3">
      <c r="B233" s="137"/>
      <c r="C233" s="122"/>
      <c r="G233" s="20"/>
      <c r="H233" s="20"/>
      <c r="I233" s="26"/>
      <c r="J233" s="26"/>
      <c r="K233" s="26"/>
      <c r="L233" s="24"/>
      <c r="M233" s="24"/>
      <c r="N233" s="24"/>
    </row>
    <row r="234" spans="2:14" s="18" customFormat="1" x14ac:dyDescent="0.3">
      <c r="B234" s="137"/>
      <c r="C234" s="122"/>
      <c r="G234" s="20"/>
      <c r="H234" s="20"/>
      <c r="I234" s="26"/>
      <c r="J234" s="26"/>
      <c r="K234" s="26"/>
      <c r="L234" s="24"/>
      <c r="M234" s="24"/>
      <c r="N234" s="24"/>
    </row>
    <row r="235" spans="2:14" s="18" customFormat="1" x14ac:dyDescent="0.3">
      <c r="B235" s="137"/>
      <c r="C235" s="122"/>
      <c r="G235" s="20"/>
      <c r="H235" s="20"/>
      <c r="I235" s="26"/>
      <c r="J235" s="26"/>
      <c r="K235" s="26"/>
      <c r="L235" s="24"/>
      <c r="M235" s="24"/>
      <c r="N235" s="24"/>
    </row>
    <row r="236" spans="2:14" s="18" customFormat="1" x14ac:dyDescent="0.3">
      <c r="B236" s="137"/>
      <c r="C236" s="122"/>
      <c r="G236" s="20"/>
      <c r="H236" s="20"/>
      <c r="I236" s="26"/>
      <c r="J236" s="26"/>
      <c r="K236" s="26"/>
      <c r="L236" s="24"/>
      <c r="M236" s="24"/>
      <c r="N236" s="24"/>
    </row>
    <row r="237" spans="2:14" s="18" customFormat="1" x14ac:dyDescent="0.3">
      <c r="B237" s="137"/>
      <c r="C237" s="122"/>
      <c r="G237" s="20"/>
      <c r="H237" s="20"/>
      <c r="I237" s="26"/>
      <c r="J237" s="26"/>
      <c r="K237" s="26"/>
      <c r="L237" s="24"/>
      <c r="M237" s="24"/>
      <c r="N237" s="24"/>
    </row>
    <row r="238" spans="2:14" s="18" customFormat="1" x14ac:dyDescent="0.3">
      <c r="B238" s="137"/>
      <c r="C238" s="122"/>
      <c r="G238" s="20"/>
      <c r="H238" s="20"/>
      <c r="I238" s="26"/>
      <c r="J238" s="26"/>
      <c r="K238" s="26"/>
      <c r="L238" s="24"/>
      <c r="M238" s="24"/>
      <c r="N238" s="24"/>
    </row>
    <row r="239" spans="2:14" s="18" customFormat="1" x14ac:dyDescent="0.3">
      <c r="B239" s="137"/>
      <c r="C239" s="122"/>
      <c r="G239" s="20"/>
      <c r="H239" s="20"/>
      <c r="I239" s="26"/>
      <c r="J239" s="26"/>
      <c r="K239" s="26"/>
      <c r="L239" s="24"/>
      <c r="M239" s="24"/>
      <c r="N239" s="24"/>
    </row>
    <row r="240" spans="2:14" s="18" customFormat="1" x14ac:dyDescent="0.3">
      <c r="B240" s="137"/>
      <c r="C240" s="122"/>
      <c r="G240" s="20"/>
      <c r="H240" s="20"/>
      <c r="I240" s="26"/>
      <c r="J240" s="26"/>
      <c r="K240" s="26"/>
      <c r="L240" s="24"/>
      <c r="M240" s="24"/>
      <c r="N240" s="24"/>
    </row>
    <row r="241" spans="2:14" s="18" customFormat="1" x14ac:dyDescent="0.3">
      <c r="B241" s="137"/>
      <c r="C241" s="122"/>
      <c r="G241" s="20"/>
      <c r="H241" s="20"/>
      <c r="I241" s="27"/>
      <c r="J241" s="27"/>
      <c r="K241" s="27"/>
      <c r="L241" s="24"/>
      <c r="M241" s="24"/>
      <c r="N241" s="24"/>
    </row>
    <row r="242" spans="2:14" s="18" customFormat="1" x14ac:dyDescent="0.3">
      <c r="B242" s="137"/>
      <c r="C242" s="122"/>
      <c r="G242" s="20"/>
      <c r="H242" s="20"/>
      <c r="I242" s="27"/>
      <c r="J242" s="27"/>
      <c r="K242" s="27"/>
      <c r="L242" s="24"/>
      <c r="M242" s="24"/>
      <c r="N242" s="24"/>
    </row>
    <row r="243" spans="2:14" s="18" customFormat="1" x14ac:dyDescent="0.3">
      <c r="B243" s="137"/>
      <c r="C243" s="122"/>
      <c r="G243" s="20"/>
      <c r="H243" s="20"/>
      <c r="I243" s="27"/>
      <c r="J243" s="27"/>
      <c r="K243" s="27"/>
      <c r="L243" s="24"/>
      <c r="M243" s="24"/>
      <c r="N243" s="24"/>
    </row>
    <row r="244" spans="2:14" s="18" customFormat="1" x14ac:dyDescent="0.3">
      <c r="B244" s="137"/>
      <c r="C244" s="122"/>
      <c r="G244" s="20"/>
      <c r="H244" s="20"/>
      <c r="I244" s="27"/>
      <c r="J244" s="27"/>
      <c r="K244" s="27"/>
      <c r="L244" s="24"/>
      <c r="M244" s="24"/>
      <c r="N244" s="24"/>
    </row>
    <row r="245" spans="2:14" s="18" customFormat="1" x14ac:dyDescent="0.3">
      <c r="B245" s="137"/>
      <c r="C245" s="122"/>
      <c r="G245" s="20"/>
      <c r="H245" s="20"/>
      <c r="I245" s="27"/>
      <c r="J245" s="27"/>
      <c r="K245" s="27"/>
      <c r="L245" s="24"/>
      <c r="M245" s="24"/>
      <c r="N245" s="24"/>
    </row>
    <row r="246" spans="2:14" s="18" customFormat="1" x14ac:dyDescent="0.3">
      <c r="B246" s="137"/>
      <c r="C246" s="122"/>
      <c r="G246" s="20"/>
      <c r="H246" s="20"/>
      <c r="I246" s="27"/>
      <c r="J246" s="27"/>
      <c r="K246" s="27"/>
      <c r="L246" s="24"/>
      <c r="M246" s="24"/>
      <c r="N246" s="24"/>
    </row>
    <row r="247" spans="2:14" s="18" customFormat="1" x14ac:dyDescent="0.3">
      <c r="B247" s="137"/>
      <c r="C247" s="122"/>
      <c r="G247" s="20"/>
      <c r="H247" s="20"/>
      <c r="I247" s="27"/>
      <c r="J247" s="27"/>
      <c r="K247" s="27"/>
      <c r="L247" s="24"/>
      <c r="M247" s="24"/>
      <c r="N247" s="24"/>
    </row>
    <row r="248" spans="2:14" s="18" customFormat="1" x14ac:dyDescent="0.3">
      <c r="B248" s="137"/>
      <c r="C248" s="122"/>
      <c r="G248" s="20"/>
      <c r="H248" s="20"/>
      <c r="I248" s="27"/>
      <c r="J248" s="27"/>
      <c r="K248" s="27"/>
      <c r="L248" s="24"/>
      <c r="M248" s="24"/>
      <c r="N248" s="24"/>
    </row>
    <row r="249" spans="2:14" s="18" customFormat="1" x14ac:dyDescent="0.3">
      <c r="B249" s="137"/>
      <c r="C249" s="122"/>
      <c r="G249" s="20"/>
      <c r="H249" s="20"/>
      <c r="I249" s="26"/>
      <c r="J249" s="26"/>
      <c r="K249" s="26"/>
      <c r="L249" s="24"/>
      <c r="M249" s="24"/>
      <c r="N249" s="24"/>
    </row>
    <row r="250" spans="2:14" s="18" customFormat="1" x14ac:dyDescent="0.3">
      <c r="B250" s="137"/>
      <c r="C250" s="122"/>
      <c r="G250" s="20"/>
      <c r="H250" s="20"/>
      <c r="I250" s="26"/>
      <c r="J250" s="26"/>
      <c r="K250" s="26"/>
      <c r="L250" s="24"/>
      <c r="M250" s="24"/>
      <c r="N250" s="24"/>
    </row>
    <row r="251" spans="2:14" s="18" customFormat="1" x14ac:dyDescent="0.3">
      <c r="B251" s="137"/>
      <c r="C251" s="122"/>
      <c r="G251" s="20"/>
      <c r="H251" s="20"/>
      <c r="I251" s="26"/>
      <c r="J251" s="26"/>
      <c r="K251" s="26"/>
      <c r="L251" s="24"/>
      <c r="M251" s="24"/>
      <c r="N251" s="24"/>
    </row>
    <row r="252" spans="2:14" s="18" customFormat="1" x14ac:dyDescent="0.3">
      <c r="B252" s="137"/>
      <c r="C252" s="122"/>
      <c r="G252" s="20"/>
      <c r="H252" s="20"/>
      <c r="I252" s="26"/>
      <c r="J252" s="26"/>
      <c r="K252" s="26"/>
      <c r="L252" s="24"/>
      <c r="M252" s="24"/>
      <c r="N252" s="24"/>
    </row>
    <row r="253" spans="2:14" s="18" customFormat="1" x14ac:dyDescent="0.3">
      <c r="B253" s="137"/>
      <c r="C253" s="122"/>
      <c r="G253" s="20"/>
      <c r="H253" s="20"/>
      <c r="I253" s="26"/>
      <c r="J253" s="26"/>
      <c r="K253" s="26"/>
      <c r="L253" s="24"/>
      <c r="M253" s="24"/>
      <c r="N253" s="24"/>
    </row>
    <row r="254" spans="2:14" s="18" customFormat="1" x14ac:dyDescent="0.3">
      <c r="B254" s="137"/>
      <c r="C254" s="122"/>
      <c r="G254" s="20"/>
      <c r="H254" s="20"/>
      <c r="I254" s="26"/>
      <c r="J254" s="26"/>
      <c r="K254" s="26"/>
      <c r="L254" s="24"/>
      <c r="M254" s="24"/>
      <c r="N254" s="24"/>
    </row>
    <row r="255" spans="2:14" s="18" customFormat="1" x14ac:dyDescent="0.3">
      <c r="B255" s="137"/>
      <c r="C255" s="122"/>
      <c r="G255" s="20"/>
      <c r="H255" s="20"/>
      <c r="I255" s="26"/>
      <c r="J255" s="26"/>
      <c r="K255" s="26"/>
      <c r="L255" s="24"/>
      <c r="M255" s="24"/>
      <c r="N255" s="24"/>
    </row>
    <row r="256" spans="2:14" s="18" customFormat="1" x14ac:dyDescent="0.3">
      <c r="B256" s="137"/>
      <c r="C256" s="122"/>
      <c r="G256" s="20"/>
      <c r="H256" s="20"/>
      <c r="I256" s="26"/>
      <c r="J256" s="26"/>
      <c r="K256" s="26"/>
      <c r="L256" s="24"/>
      <c r="M256" s="24"/>
      <c r="N256" s="24"/>
    </row>
    <row r="257" spans="2:14" s="18" customFormat="1" x14ac:dyDescent="0.3">
      <c r="B257" s="137"/>
      <c r="C257" s="122"/>
      <c r="G257" s="20"/>
      <c r="H257" s="20"/>
      <c r="I257" s="27"/>
      <c r="J257" s="27"/>
      <c r="K257" s="27"/>
      <c r="L257" s="24"/>
      <c r="M257" s="24"/>
      <c r="N257" s="24"/>
    </row>
    <row r="258" spans="2:14" s="18" customFormat="1" x14ac:dyDescent="0.3">
      <c r="B258" s="137"/>
      <c r="C258" s="122"/>
      <c r="G258" s="20"/>
      <c r="H258" s="20"/>
      <c r="I258" s="27"/>
      <c r="J258" s="27"/>
      <c r="K258" s="27"/>
      <c r="L258" s="24"/>
      <c r="M258" s="24"/>
      <c r="N258" s="24"/>
    </row>
    <row r="259" spans="2:14" s="18" customFormat="1" x14ac:dyDescent="0.3">
      <c r="B259" s="137"/>
      <c r="C259" s="122"/>
      <c r="G259" s="20"/>
      <c r="H259" s="20"/>
      <c r="I259" s="27"/>
      <c r="J259" s="27"/>
      <c r="K259" s="27"/>
      <c r="L259" s="24"/>
      <c r="M259" s="24"/>
      <c r="N259" s="24"/>
    </row>
    <row r="260" spans="2:14" s="18" customFormat="1" x14ac:dyDescent="0.3">
      <c r="B260" s="137"/>
      <c r="C260" s="122"/>
      <c r="G260" s="20"/>
      <c r="H260" s="20"/>
      <c r="I260" s="27"/>
      <c r="J260" s="27"/>
      <c r="K260" s="27"/>
      <c r="L260" s="24"/>
      <c r="M260" s="24"/>
      <c r="N260" s="24"/>
    </row>
    <row r="261" spans="2:14" s="18" customFormat="1" x14ac:dyDescent="0.3">
      <c r="B261" s="137"/>
      <c r="C261" s="122"/>
      <c r="G261" s="20"/>
      <c r="H261" s="20"/>
      <c r="I261" s="27"/>
      <c r="J261" s="27"/>
      <c r="K261" s="27"/>
      <c r="L261" s="24"/>
      <c r="M261" s="24"/>
      <c r="N261" s="24"/>
    </row>
    <row r="262" spans="2:14" s="18" customFormat="1" x14ac:dyDescent="0.3">
      <c r="B262" s="137"/>
      <c r="C262" s="122"/>
      <c r="G262" s="20"/>
      <c r="H262" s="20"/>
      <c r="I262" s="27"/>
      <c r="J262" s="27"/>
      <c r="K262" s="27"/>
      <c r="L262" s="24"/>
      <c r="M262" s="24"/>
      <c r="N262" s="24"/>
    </row>
    <row r="263" spans="2:14" s="18" customFormat="1" x14ac:dyDescent="0.3">
      <c r="B263" s="137"/>
      <c r="C263" s="122"/>
      <c r="G263" s="20"/>
      <c r="H263" s="20"/>
      <c r="I263" s="27"/>
      <c r="J263" s="27"/>
      <c r="K263" s="27"/>
      <c r="L263" s="24"/>
      <c r="M263" s="24"/>
      <c r="N263" s="24"/>
    </row>
    <row r="264" spans="2:14" s="18" customFormat="1" x14ac:dyDescent="0.3">
      <c r="B264" s="137"/>
      <c r="C264" s="122"/>
      <c r="G264" s="20"/>
      <c r="H264" s="20"/>
      <c r="I264" s="27"/>
      <c r="J264" s="27"/>
      <c r="K264" s="27"/>
      <c r="L264" s="24"/>
      <c r="M264" s="24"/>
      <c r="N264" s="24"/>
    </row>
    <row r="265" spans="2:14" s="18" customFormat="1" x14ac:dyDescent="0.3">
      <c r="B265" s="137"/>
      <c r="C265" s="122"/>
      <c r="G265" s="20"/>
      <c r="H265" s="20"/>
      <c r="I265" s="27"/>
      <c r="J265" s="27"/>
      <c r="K265" s="27"/>
      <c r="L265" s="24"/>
      <c r="M265" s="24"/>
      <c r="N265" s="24"/>
    </row>
    <row r="266" spans="2:14" s="18" customFormat="1" x14ac:dyDescent="0.3">
      <c r="B266" s="137"/>
      <c r="C266" s="122"/>
      <c r="G266" s="20"/>
      <c r="H266" s="20"/>
      <c r="I266" s="26"/>
      <c r="J266" s="26"/>
      <c r="K266" s="26"/>
      <c r="L266" s="24"/>
      <c r="M266" s="24"/>
      <c r="N266" s="24"/>
    </row>
    <row r="267" spans="2:14" s="18" customFormat="1" x14ac:dyDescent="0.3">
      <c r="B267" s="137"/>
      <c r="C267" s="122"/>
      <c r="G267" s="20"/>
      <c r="H267" s="20"/>
      <c r="I267" s="26"/>
      <c r="J267" s="26"/>
      <c r="K267" s="26"/>
      <c r="L267" s="24"/>
      <c r="M267" s="24"/>
      <c r="N267" s="24"/>
    </row>
    <row r="268" spans="2:14" s="18" customFormat="1" x14ac:dyDescent="0.3">
      <c r="B268" s="137"/>
      <c r="C268" s="122"/>
      <c r="G268" s="20"/>
      <c r="H268" s="20"/>
      <c r="I268" s="26"/>
      <c r="J268" s="26"/>
      <c r="K268" s="26"/>
      <c r="L268" s="24"/>
      <c r="M268" s="24"/>
      <c r="N268" s="24"/>
    </row>
    <row r="269" spans="2:14" s="18" customFormat="1" x14ac:dyDescent="0.3">
      <c r="B269" s="137"/>
      <c r="C269" s="122"/>
      <c r="G269" s="20"/>
      <c r="H269" s="20"/>
      <c r="I269" s="26"/>
      <c r="J269" s="26"/>
      <c r="K269" s="26"/>
      <c r="L269" s="24"/>
      <c r="M269" s="24"/>
      <c r="N269" s="24"/>
    </row>
    <row r="270" spans="2:14" s="18" customFormat="1" x14ac:dyDescent="0.3">
      <c r="B270" s="137"/>
      <c r="C270" s="122"/>
      <c r="G270" s="20"/>
      <c r="H270" s="20"/>
      <c r="I270" s="26"/>
      <c r="J270" s="26"/>
      <c r="K270" s="26"/>
      <c r="L270" s="24"/>
      <c r="M270" s="24"/>
      <c r="N270" s="24"/>
    </row>
    <row r="271" spans="2:14" s="18" customFormat="1" x14ac:dyDescent="0.3">
      <c r="B271" s="137"/>
      <c r="C271" s="122"/>
      <c r="G271" s="20"/>
      <c r="H271" s="20"/>
      <c r="I271" s="26"/>
      <c r="J271" s="26"/>
      <c r="K271" s="26"/>
      <c r="L271" s="24"/>
      <c r="M271" s="24"/>
      <c r="N271" s="24"/>
    </row>
    <row r="272" spans="2:14" s="18" customFormat="1" x14ac:dyDescent="0.3">
      <c r="B272" s="137"/>
      <c r="C272" s="122"/>
      <c r="G272" s="20"/>
      <c r="H272" s="20"/>
      <c r="I272" s="26"/>
      <c r="J272" s="26"/>
      <c r="K272" s="26"/>
      <c r="L272" s="24"/>
      <c r="M272" s="24"/>
      <c r="N272" s="24"/>
    </row>
    <row r="273" spans="2:14" s="18" customFormat="1" x14ac:dyDescent="0.3">
      <c r="B273" s="137"/>
      <c r="C273" s="122"/>
      <c r="G273" s="20"/>
      <c r="H273" s="20"/>
      <c r="I273" s="26"/>
      <c r="J273" s="26"/>
      <c r="K273" s="26"/>
      <c r="L273" s="24"/>
      <c r="M273" s="24"/>
      <c r="N273" s="24"/>
    </row>
    <row r="274" spans="2:14" s="18" customFormat="1" x14ac:dyDescent="0.3">
      <c r="B274" s="137"/>
      <c r="C274" s="122"/>
      <c r="G274" s="20"/>
      <c r="H274" s="20"/>
      <c r="I274" s="26"/>
      <c r="J274" s="26"/>
      <c r="K274" s="26"/>
      <c r="L274" s="24"/>
      <c r="M274" s="24"/>
      <c r="N274" s="24"/>
    </row>
    <row r="275" spans="2:14" s="18" customFormat="1" x14ac:dyDescent="0.3">
      <c r="B275" s="137"/>
      <c r="C275" s="122"/>
      <c r="G275" s="20"/>
      <c r="H275" s="20"/>
      <c r="I275" s="26"/>
      <c r="J275" s="26"/>
      <c r="K275" s="26"/>
      <c r="L275" s="24"/>
      <c r="M275" s="24"/>
      <c r="N275" s="24"/>
    </row>
    <row r="276" spans="2:14" s="18" customFormat="1" x14ac:dyDescent="0.3">
      <c r="B276" s="137"/>
      <c r="C276" s="122"/>
      <c r="G276" s="20"/>
      <c r="H276" s="20"/>
      <c r="I276" s="26"/>
      <c r="J276" s="26"/>
      <c r="K276" s="26"/>
      <c r="L276" s="24"/>
      <c r="M276" s="24"/>
      <c r="N276" s="24"/>
    </row>
    <row r="277" spans="2:14" s="18" customFormat="1" x14ac:dyDescent="0.3">
      <c r="B277" s="137"/>
      <c r="C277" s="122"/>
      <c r="G277" s="20"/>
      <c r="H277" s="20"/>
      <c r="I277" s="26"/>
      <c r="J277" s="26"/>
      <c r="K277" s="26"/>
      <c r="L277" s="24"/>
      <c r="M277" s="24"/>
      <c r="N277" s="24"/>
    </row>
    <row r="278" spans="2:14" s="18" customFormat="1" x14ac:dyDescent="0.3">
      <c r="B278" s="137"/>
      <c r="C278" s="122"/>
      <c r="G278" s="20"/>
      <c r="H278" s="20"/>
      <c r="I278" s="26"/>
      <c r="J278" s="26"/>
      <c r="K278" s="26"/>
      <c r="L278" s="24"/>
      <c r="M278" s="24"/>
      <c r="N278" s="24"/>
    </row>
    <row r="279" spans="2:14" s="18" customFormat="1" x14ac:dyDescent="0.3">
      <c r="B279" s="137"/>
      <c r="C279" s="122"/>
      <c r="G279" s="20"/>
      <c r="H279" s="20"/>
      <c r="I279" s="26"/>
      <c r="J279" s="26"/>
      <c r="K279" s="26"/>
      <c r="L279" s="24"/>
      <c r="M279" s="24"/>
      <c r="N279" s="24"/>
    </row>
    <row r="280" spans="2:14" s="18" customFormat="1" x14ac:dyDescent="0.3">
      <c r="B280" s="137"/>
      <c r="C280" s="122"/>
      <c r="G280" s="20"/>
      <c r="H280" s="20"/>
      <c r="I280" s="26"/>
      <c r="J280" s="26"/>
      <c r="K280" s="26"/>
      <c r="L280" s="24"/>
      <c r="M280" s="24"/>
      <c r="N280" s="24"/>
    </row>
    <row r="281" spans="2:14" s="18" customFormat="1" x14ac:dyDescent="0.3">
      <c r="B281" s="137"/>
      <c r="C281" s="122"/>
      <c r="G281" s="20"/>
      <c r="H281" s="20"/>
      <c r="I281" s="26"/>
      <c r="J281" s="26"/>
      <c r="K281" s="26"/>
      <c r="L281" s="24"/>
      <c r="M281" s="24"/>
      <c r="N281" s="24"/>
    </row>
    <row r="282" spans="2:14" s="18" customFormat="1" x14ac:dyDescent="0.3">
      <c r="B282" s="137"/>
      <c r="C282" s="122"/>
      <c r="G282" s="20"/>
      <c r="H282" s="20"/>
      <c r="I282" s="26"/>
      <c r="J282" s="26"/>
      <c r="K282" s="26"/>
      <c r="L282" s="24"/>
      <c r="M282" s="24"/>
      <c r="N282" s="24"/>
    </row>
    <row r="283" spans="2:14" s="18" customFormat="1" x14ac:dyDescent="0.3">
      <c r="B283" s="137"/>
      <c r="C283" s="122"/>
      <c r="G283" s="20"/>
      <c r="H283" s="20"/>
      <c r="I283" s="26"/>
      <c r="J283" s="26"/>
      <c r="K283" s="26"/>
      <c r="L283" s="24"/>
      <c r="M283" s="24"/>
      <c r="N283" s="24"/>
    </row>
    <row r="284" spans="2:14" s="18" customFormat="1" x14ac:dyDescent="0.3">
      <c r="B284" s="137"/>
      <c r="C284" s="122"/>
      <c r="G284" s="20"/>
      <c r="H284" s="20"/>
      <c r="I284" s="27"/>
      <c r="J284" s="27"/>
      <c r="K284" s="27"/>
      <c r="L284" s="24"/>
      <c r="M284" s="24"/>
      <c r="N284" s="24"/>
    </row>
    <row r="285" spans="2:14" s="18" customFormat="1" x14ac:dyDescent="0.3">
      <c r="B285" s="137"/>
      <c r="C285" s="122"/>
      <c r="G285" s="20"/>
      <c r="H285" s="20"/>
      <c r="I285" s="27"/>
      <c r="J285" s="27"/>
      <c r="K285" s="27"/>
      <c r="L285" s="24"/>
      <c r="M285" s="24"/>
      <c r="N285" s="24"/>
    </row>
    <row r="286" spans="2:14" s="18" customFormat="1" x14ac:dyDescent="0.3">
      <c r="B286" s="137"/>
      <c r="C286" s="122"/>
      <c r="G286" s="20"/>
      <c r="H286" s="20"/>
      <c r="I286" s="27"/>
      <c r="J286" s="27"/>
      <c r="K286" s="27"/>
      <c r="L286" s="24"/>
      <c r="M286" s="24"/>
      <c r="N286" s="24"/>
    </row>
    <row r="287" spans="2:14" s="18" customFormat="1" x14ac:dyDescent="0.3">
      <c r="B287" s="137"/>
      <c r="C287" s="122"/>
      <c r="G287" s="20"/>
      <c r="H287" s="20"/>
      <c r="I287" s="27"/>
      <c r="J287" s="27"/>
      <c r="K287" s="27"/>
      <c r="L287" s="24"/>
      <c r="M287" s="24"/>
      <c r="N287" s="24"/>
    </row>
    <row r="288" spans="2:14" s="18" customFormat="1" x14ac:dyDescent="0.3">
      <c r="B288" s="137"/>
      <c r="C288" s="122"/>
      <c r="G288" s="20"/>
      <c r="H288" s="20"/>
      <c r="I288" s="27"/>
      <c r="J288" s="27"/>
      <c r="K288" s="27"/>
      <c r="L288" s="24"/>
      <c r="M288" s="24"/>
      <c r="N288" s="24"/>
    </row>
    <row r="289" spans="2:14" s="18" customFormat="1" x14ac:dyDescent="0.3">
      <c r="B289" s="137"/>
      <c r="C289" s="122"/>
      <c r="G289" s="20"/>
      <c r="H289" s="20"/>
      <c r="I289" s="27"/>
      <c r="J289" s="27"/>
      <c r="K289" s="27"/>
      <c r="L289" s="24"/>
      <c r="M289" s="24"/>
      <c r="N289" s="24"/>
    </row>
    <row r="290" spans="2:14" s="18" customFormat="1" x14ac:dyDescent="0.3">
      <c r="B290" s="137"/>
      <c r="C290" s="122"/>
      <c r="G290" s="20"/>
      <c r="H290" s="20"/>
      <c r="I290" s="28"/>
      <c r="J290" s="28"/>
      <c r="K290" s="28"/>
      <c r="L290" s="24"/>
      <c r="M290" s="24"/>
      <c r="N290" s="24"/>
    </row>
    <row r="291" spans="2:14" s="18" customFormat="1" x14ac:dyDescent="0.3">
      <c r="B291" s="137"/>
      <c r="C291" s="122"/>
      <c r="G291" s="20"/>
      <c r="H291" s="20"/>
      <c r="I291" s="27"/>
      <c r="J291" s="27"/>
      <c r="K291" s="27"/>
      <c r="L291" s="24"/>
      <c r="M291" s="24"/>
      <c r="N291" s="24"/>
    </row>
    <row r="292" spans="2:14" s="18" customFormat="1" x14ac:dyDescent="0.3">
      <c r="B292" s="137"/>
      <c r="C292" s="122"/>
      <c r="G292" s="20"/>
      <c r="H292" s="20"/>
      <c r="I292" s="20"/>
      <c r="J292" s="26"/>
      <c r="K292" s="26"/>
      <c r="L292" s="24"/>
      <c r="M292" s="24"/>
      <c r="N292" s="24"/>
    </row>
    <row r="293" spans="2:14" s="18" customFormat="1" x14ac:dyDescent="0.3">
      <c r="B293" s="137"/>
      <c r="C293" s="122"/>
      <c r="G293" s="20"/>
      <c r="H293" s="20"/>
      <c r="I293" s="26"/>
      <c r="J293" s="26"/>
      <c r="K293" s="26"/>
      <c r="L293" s="24"/>
      <c r="M293" s="24"/>
      <c r="N293" s="24"/>
    </row>
    <row r="294" spans="2:14" s="18" customFormat="1" x14ac:dyDescent="0.3">
      <c r="B294" s="137"/>
      <c r="C294" s="122"/>
      <c r="G294" s="20"/>
      <c r="H294" s="20"/>
      <c r="I294" s="26"/>
      <c r="J294" s="26"/>
      <c r="K294" s="26"/>
      <c r="L294" s="24"/>
      <c r="M294" s="24"/>
      <c r="N294" s="24"/>
    </row>
    <row r="295" spans="2:14" s="18" customFormat="1" x14ac:dyDescent="0.3">
      <c r="B295" s="137"/>
      <c r="C295" s="122"/>
      <c r="G295" s="20"/>
      <c r="H295" s="20"/>
      <c r="I295" s="26"/>
      <c r="J295" s="26"/>
      <c r="K295" s="26"/>
      <c r="L295" s="24"/>
      <c r="M295" s="24"/>
      <c r="N295" s="24"/>
    </row>
    <row r="296" spans="2:14" s="18" customFormat="1" x14ac:dyDescent="0.3">
      <c r="B296" s="137"/>
      <c r="C296" s="122"/>
      <c r="G296" s="20"/>
      <c r="H296" s="20"/>
      <c r="I296" s="26"/>
      <c r="J296" s="26"/>
      <c r="K296" s="26"/>
      <c r="L296" s="24"/>
      <c r="M296" s="24"/>
      <c r="N296" s="24"/>
    </row>
    <row r="297" spans="2:14" s="18" customFormat="1" x14ac:dyDescent="0.3">
      <c r="B297" s="137"/>
      <c r="C297" s="122"/>
      <c r="G297" s="20"/>
      <c r="H297" s="20"/>
      <c r="I297" s="27"/>
      <c r="J297" s="27"/>
      <c r="K297" s="27"/>
      <c r="L297" s="24"/>
      <c r="M297" s="24"/>
      <c r="N297" s="24"/>
    </row>
    <row r="298" spans="2:14" s="18" customFormat="1" x14ac:dyDescent="0.3">
      <c r="B298" s="137"/>
      <c r="C298" s="122"/>
      <c r="G298" s="20"/>
      <c r="H298" s="20"/>
      <c r="I298" s="27"/>
      <c r="J298" s="27"/>
      <c r="K298" s="27"/>
      <c r="L298" s="24"/>
      <c r="M298" s="24"/>
      <c r="N298" s="24"/>
    </row>
    <row r="299" spans="2:14" s="18" customFormat="1" x14ac:dyDescent="0.3">
      <c r="B299" s="137"/>
      <c r="C299" s="122"/>
      <c r="G299" s="20"/>
      <c r="H299" s="20"/>
      <c r="I299" s="27"/>
      <c r="J299" s="27"/>
      <c r="K299" s="27"/>
      <c r="L299" s="24"/>
      <c r="M299" s="24"/>
      <c r="N299" s="24"/>
    </row>
    <row r="300" spans="2:14" s="18" customFormat="1" x14ac:dyDescent="0.3">
      <c r="B300" s="137"/>
      <c r="C300" s="122"/>
      <c r="G300" s="20"/>
      <c r="H300" s="20"/>
      <c r="I300" s="20"/>
      <c r="J300" s="20"/>
      <c r="K300" s="20"/>
      <c r="L300" s="24"/>
      <c r="M300" s="24"/>
      <c r="N300" s="24"/>
    </row>
    <row r="301" spans="2:14" s="18" customFormat="1" x14ac:dyDescent="0.3">
      <c r="B301" s="137"/>
      <c r="C301" s="122"/>
      <c r="G301" s="20"/>
      <c r="H301" s="20"/>
      <c r="I301" s="20"/>
      <c r="J301" s="20"/>
      <c r="K301" s="20"/>
      <c r="L301" s="24"/>
      <c r="M301" s="24"/>
      <c r="N301" s="24"/>
    </row>
    <row r="302" spans="2:14" s="18" customFormat="1" x14ac:dyDescent="0.3">
      <c r="B302" s="137"/>
      <c r="C302" s="122"/>
      <c r="G302" s="20"/>
      <c r="H302" s="20"/>
      <c r="I302" s="20"/>
      <c r="J302" s="20"/>
      <c r="K302" s="20"/>
      <c r="L302" s="24"/>
      <c r="M302" s="24"/>
      <c r="N302" s="24"/>
    </row>
    <row r="303" spans="2:14" s="18" customFormat="1" x14ac:dyDescent="0.3">
      <c r="B303" s="137"/>
      <c r="C303" s="122"/>
      <c r="G303" s="20"/>
      <c r="H303" s="20"/>
      <c r="I303" s="20"/>
      <c r="J303" s="20"/>
      <c r="K303" s="20"/>
      <c r="L303" s="24"/>
      <c r="M303" s="24"/>
      <c r="N303" s="24"/>
    </row>
    <row r="304" spans="2:14" s="18" customFormat="1" x14ac:dyDescent="0.3">
      <c r="B304" s="137"/>
      <c r="C304" s="122"/>
      <c r="G304" s="20"/>
      <c r="H304" s="20"/>
      <c r="I304" s="20"/>
      <c r="J304" s="20"/>
      <c r="K304" s="20"/>
      <c r="L304" s="24"/>
      <c r="M304" s="24"/>
      <c r="N304" s="24"/>
    </row>
    <row r="305" spans="2:14" s="18" customFormat="1" x14ac:dyDescent="0.3">
      <c r="B305" s="137"/>
      <c r="C305" s="122"/>
      <c r="G305" s="20"/>
      <c r="H305" s="20"/>
      <c r="I305" s="20"/>
      <c r="J305" s="20"/>
      <c r="K305" s="20"/>
      <c r="L305" s="24"/>
      <c r="M305" s="24"/>
      <c r="N305" s="24"/>
    </row>
    <row r="306" spans="2:14" s="18" customFormat="1" x14ac:dyDescent="0.3">
      <c r="B306" s="137"/>
      <c r="C306" s="122"/>
      <c r="G306" s="20"/>
      <c r="H306" s="20"/>
      <c r="I306" s="20"/>
      <c r="J306" s="20"/>
      <c r="K306" s="20"/>
      <c r="L306" s="24"/>
      <c r="M306" s="24"/>
      <c r="N306" s="24"/>
    </row>
    <row r="307" spans="2:14" s="18" customFormat="1" x14ac:dyDescent="0.3">
      <c r="B307" s="137"/>
      <c r="C307" s="122"/>
      <c r="G307" s="20"/>
      <c r="H307" s="20"/>
      <c r="I307" s="20"/>
      <c r="J307" s="20"/>
      <c r="K307" s="20"/>
      <c r="L307" s="24"/>
      <c r="M307" s="24"/>
      <c r="N307" s="24"/>
    </row>
    <row r="308" spans="2:14" s="18" customFormat="1" x14ac:dyDescent="0.3">
      <c r="B308" s="137"/>
      <c r="C308" s="122"/>
      <c r="G308" s="20"/>
      <c r="H308" s="20"/>
      <c r="I308" s="20"/>
      <c r="J308" s="20"/>
      <c r="K308" s="20"/>
      <c r="L308" s="24"/>
      <c r="M308" s="24"/>
      <c r="N308" s="24"/>
    </row>
    <row r="309" spans="2:14" s="18" customFormat="1" x14ac:dyDescent="0.3">
      <c r="B309" s="137"/>
      <c r="C309" s="122"/>
      <c r="G309" s="20"/>
      <c r="H309" s="20"/>
      <c r="I309" s="20"/>
      <c r="J309" s="20"/>
      <c r="K309" s="20"/>
      <c r="L309" s="24"/>
      <c r="M309" s="24"/>
      <c r="N309" s="24"/>
    </row>
    <row r="310" spans="2:14" s="18" customFormat="1" x14ac:dyDescent="0.3">
      <c r="B310" s="137"/>
      <c r="C310" s="122"/>
      <c r="G310" s="20"/>
      <c r="H310" s="20"/>
      <c r="I310" s="20"/>
      <c r="J310" s="20"/>
      <c r="K310" s="20"/>
      <c r="L310" s="24"/>
      <c r="M310" s="24"/>
      <c r="N310" s="24"/>
    </row>
    <row r="311" spans="2:14" s="18" customFormat="1" x14ac:dyDescent="0.3">
      <c r="B311" s="137"/>
      <c r="C311" s="122"/>
      <c r="G311" s="20"/>
      <c r="H311" s="20"/>
      <c r="I311" s="20"/>
      <c r="J311" s="20"/>
      <c r="K311" s="20"/>
      <c r="L311" s="24"/>
      <c r="M311" s="24"/>
      <c r="N311" s="24"/>
    </row>
    <row r="312" spans="2:14" s="18" customFormat="1" x14ac:dyDescent="0.3">
      <c r="B312" s="137"/>
      <c r="C312" s="122"/>
      <c r="G312" s="20"/>
      <c r="H312" s="20"/>
      <c r="I312" s="20"/>
      <c r="J312" s="20"/>
      <c r="K312" s="20"/>
      <c r="L312" s="24"/>
      <c r="M312" s="24"/>
      <c r="N312" s="24"/>
    </row>
    <row r="313" spans="2:14" s="18" customFormat="1" x14ac:dyDescent="0.3">
      <c r="B313" s="137"/>
      <c r="C313" s="122"/>
      <c r="G313" s="20"/>
      <c r="H313" s="20"/>
      <c r="I313" s="20"/>
      <c r="J313" s="20"/>
      <c r="K313" s="20"/>
      <c r="L313" s="24"/>
      <c r="M313" s="24"/>
      <c r="N313" s="24"/>
    </row>
    <row r="314" spans="2:14" s="18" customFormat="1" x14ac:dyDescent="0.3">
      <c r="B314" s="137"/>
      <c r="C314" s="122"/>
      <c r="G314" s="20"/>
      <c r="H314" s="20"/>
      <c r="I314" s="20"/>
      <c r="J314" s="20"/>
      <c r="K314" s="20"/>
      <c r="L314" s="24"/>
      <c r="M314" s="24"/>
      <c r="N314" s="24"/>
    </row>
    <row r="315" spans="2:14" s="18" customFormat="1" x14ac:dyDescent="0.3">
      <c r="B315" s="137"/>
      <c r="C315" s="122"/>
      <c r="G315" s="20"/>
      <c r="H315" s="20"/>
      <c r="I315" s="20"/>
      <c r="J315" s="20"/>
      <c r="K315" s="20"/>
      <c r="L315" s="24"/>
      <c r="M315" s="24"/>
      <c r="N315" s="24"/>
    </row>
    <row r="316" spans="2:14" s="18" customFormat="1" x14ac:dyDescent="0.3">
      <c r="B316" s="137"/>
      <c r="C316" s="122"/>
      <c r="G316" s="20"/>
      <c r="H316" s="20"/>
      <c r="I316" s="20"/>
      <c r="J316" s="20"/>
      <c r="K316" s="20"/>
      <c r="L316" s="24"/>
      <c r="M316" s="24"/>
      <c r="N316" s="24"/>
    </row>
    <row r="317" spans="2:14" s="18" customFormat="1" x14ac:dyDescent="0.3">
      <c r="B317" s="137"/>
      <c r="C317" s="122"/>
      <c r="G317" s="20"/>
      <c r="H317" s="20"/>
      <c r="I317" s="20"/>
      <c r="J317" s="20"/>
      <c r="K317" s="20"/>
      <c r="L317" s="24"/>
      <c r="M317" s="24"/>
      <c r="N317" s="24"/>
    </row>
    <row r="318" spans="2:14" s="18" customFormat="1" x14ac:dyDescent="0.3">
      <c r="B318" s="137"/>
      <c r="C318" s="122"/>
      <c r="G318" s="20"/>
      <c r="H318" s="20"/>
      <c r="I318" s="20"/>
      <c r="J318" s="20"/>
      <c r="K318" s="20"/>
      <c r="L318" s="24"/>
      <c r="M318" s="24"/>
      <c r="N318" s="24"/>
    </row>
    <row r="319" spans="2:14" s="18" customFormat="1" x14ac:dyDescent="0.3">
      <c r="B319" s="137"/>
      <c r="C319" s="122"/>
      <c r="G319" s="20"/>
      <c r="H319" s="20"/>
      <c r="I319" s="20"/>
      <c r="J319" s="20"/>
      <c r="K319" s="20"/>
      <c r="L319" s="24"/>
      <c r="M319" s="24"/>
      <c r="N319" s="24"/>
    </row>
    <row r="320" spans="2:14" s="18" customFormat="1" x14ac:dyDescent="0.3">
      <c r="B320" s="137"/>
      <c r="C320" s="122"/>
      <c r="G320" s="20"/>
      <c r="H320" s="20"/>
      <c r="I320" s="20"/>
      <c r="J320" s="20"/>
      <c r="K320" s="20"/>
      <c r="L320" s="24"/>
      <c r="M320" s="24"/>
      <c r="N320" s="24"/>
    </row>
    <row r="321" spans="2:14" s="18" customFormat="1" x14ac:dyDescent="0.3">
      <c r="B321" s="137"/>
      <c r="C321" s="122"/>
      <c r="G321" s="20"/>
      <c r="H321" s="20"/>
      <c r="I321" s="20"/>
      <c r="J321" s="20"/>
      <c r="K321" s="20"/>
      <c r="L321" s="24"/>
      <c r="M321" s="24"/>
      <c r="N321" s="24"/>
    </row>
    <row r="322" spans="2:14" s="18" customFormat="1" x14ac:dyDescent="0.3">
      <c r="B322" s="137"/>
      <c r="C322" s="122"/>
      <c r="G322" s="20"/>
      <c r="H322" s="20"/>
      <c r="I322" s="20"/>
      <c r="J322" s="20"/>
      <c r="K322" s="20"/>
      <c r="L322" s="24"/>
      <c r="M322" s="24"/>
      <c r="N322" s="24"/>
    </row>
    <row r="323" spans="2:14" s="18" customFormat="1" x14ac:dyDescent="0.3">
      <c r="B323" s="137"/>
      <c r="C323" s="122"/>
      <c r="G323" s="20"/>
      <c r="H323" s="20"/>
      <c r="I323" s="20"/>
      <c r="J323" s="20"/>
      <c r="K323" s="20"/>
      <c r="L323" s="24"/>
      <c r="M323" s="24"/>
      <c r="N323" s="24"/>
    </row>
    <row r="324" spans="2:14" s="18" customFormat="1" x14ac:dyDescent="0.3">
      <c r="B324" s="137"/>
      <c r="C324" s="122"/>
      <c r="G324" s="20"/>
      <c r="H324" s="20"/>
      <c r="I324" s="20"/>
      <c r="J324" s="20"/>
      <c r="K324" s="20"/>
      <c r="L324" s="24"/>
      <c r="M324" s="24"/>
      <c r="N324" s="24"/>
    </row>
    <row r="325" spans="2:14" s="18" customFormat="1" x14ac:dyDescent="0.3">
      <c r="B325" s="137"/>
      <c r="C325" s="122"/>
      <c r="G325" s="20"/>
      <c r="H325" s="20"/>
      <c r="I325" s="20"/>
      <c r="J325" s="20"/>
      <c r="K325" s="20"/>
      <c r="L325" s="24"/>
      <c r="M325" s="24"/>
      <c r="N325" s="24"/>
    </row>
    <row r="326" spans="2:14" s="18" customFormat="1" x14ac:dyDescent="0.3">
      <c r="B326" s="137"/>
      <c r="C326" s="122"/>
      <c r="G326" s="20"/>
      <c r="H326" s="20"/>
      <c r="I326" s="20"/>
      <c r="J326" s="20"/>
      <c r="K326" s="20"/>
      <c r="L326" s="24"/>
      <c r="M326" s="24"/>
      <c r="N326" s="24"/>
    </row>
    <row r="327" spans="2:14" s="18" customFormat="1" x14ac:dyDescent="0.3">
      <c r="B327" s="137"/>
      <c r="C327" s="122"/>
      <c r="G327" s="20"/>
      <c r="H327" s="20"/>
      <c r="I327" s="20"/>
      <c r="J327" s="20"/>
      <c r="K327" s="20"/>
      <c r="L327" s="24"/>
      <c r="M327" s="24"/>
      <c r="N327" s="24"/>
    </row>
    <row r="328" spans="2:14" s="18" customFormat="1" x14ac:dyDescent="0.3">
      <c r="B328" s="137"/>
      <c r="C328" s="122"/>
      <c r="G328" s="20"/>
      <c r="H328" s="20"/>
      <c r="I328" s="20"/>
      <c r="J328" s="20"/>
      <c r="K328" s="20"/>
      <c r="L328" s="24"/>
      <c r="M328" s="24"/>
      <c r="N328" s="24"/>
    </row>
    <row r="329" spans="2:14" s="18" customFormat="1" x14ac:dyDescent="0.3">
      <c r="B329" s="137"/>
      <c r="C329" s="122"/>
      <c r="G329" s="20"/>
      <c r="H329" s="20"/>
      <c r="I329" s="20"/>
      <c r="J329" s="20"/>
      <c r="K329" s="20"/>
      <c r="L329" s="24"/>
      <c r="M329" s="24"/>
      <c r="N329" s="24"/>
    </row>
    <row r="330" spans="2:14" s="18" customFormat="1" x14ac:dyDescent="0.3">
      <c r="B330" s="137"/>
      <c r="C330" s="122"/>
      <c r="G330" s="20"/>
      <c r="H330" s="20"/>
      <c r="I330" s="20"/>
      <c r="J330" s="20"/>
      <c r="K330" s="20"/>
      <c r="L330" s="24"/>
      <c r="M330" s="24"/>
      <c r="N330" s="24"/>
    </row>
    <row r="331" spans="2:14" x14ac:dyDescent="0.3">
      <c r="I331" s="20"/>
      <c r="J331" s="20"/>
      <c r="K331" s="20"/>
    </row>
    <row r="332" spans="2:14" x14ac:dyDescent="0.3">
      <c r="I332" s="20"/>
      <c r="J332" s="20"/>
      <c r="K332" s="20"/>
    </row>
    <row r="333" spans="2:14" x14ac:dyDescent="0.3">
      <c r="I333" s="20"/>
      <c r="J333" s="20"/>
      <c r="K333" s="20"/>
    </row>
    <row r="334" spans="2:14" x14ac:dyDescent="0.3">
      <c r="I334" s="20"/>
      <c r="J334" s="20"/>
      <c r="K334" s="20"/>
    </row>
    <row r="335" spans="2:14" x14ac:dyDescent="0.3">
      <c r="I335" s="20"/>
      <c r="J335" s="20"/>
      <c r="K335" s="20"/>
    </row>
    <row r="336" spans="2:14" x14ac:dyDescent="0.3">
      <c r="I336" s="20"/>
      <c r="J336" s="20"/>
      <c r="K336" s="20"/>
    </row>
    <row r="337" spans="9:11" x14ac:dyDescent="0.3">
      <c r="I337" s="20"/>
      <c r="J337" s="20"/>
      <c r="K337" s="20"/>
    </row>
    <row r="338" spans="9:11" x14ac:dyDescent="0.3">
      <c r="I338" s="20"/>
      <c r="J338" s="20"/>
      <c r="K338" s="20"/>
    </row>
    <row r="339" spans="9:11" x14ac:dyDescent="0.3">
      <c r="I339" s="20"/>
      <c r="J339" s="20"/>
      <c r="K339" s="20"/>
    </row>
    <row r="340" spans="9:11" x14ac:dyDescent="0.3">
      <c r="I340" s="20"/>
      <c r="J340" s="20"/>
      <c r="K340" s="20"/>
    </row>
    <row r="341" spans="9:11" x14ac:dyDescent="0.3">
      <c r="I341" s="20"/>
      <c r="J341" s="20"/>
      <c r="K341" s="20"/>
    </row>
    <row r="342" spans="9:11" x14ac:dyDescent="0.3">
      <c r="I342" s="20"/>
      <c r="J342" s="20"/>
      <c r="K342" s="20"/>
    </row>
    <row r="343" spans="9:11" x14ac:dyDescent="0.3">
      <c r="I343" s="20"/>
      <c r="J343" s="20"/>
      <c r="K343" s="20"/>
    </row>
    <row r="344" spans="9:11" x14ac:dyDescent="0.3">
      <c r="I344" s="20"/>
      <c r="J344" s="20"/>
      <c r="K344" s="20"/>
    </row>
    <row r="345" spans="9:11" x14ac:dyDescent="0.3">
      <c r="I345" s="20"/>
      <c r="J345" s="20"/>
      <c r="K345" s="20"/>
    </row>
    <row r="346" spans="9:11" x14ac:dyDescent="0.3">
      <c r="I346" s="20"/>
      <c r="J346" s="20"/>
      <c r="K346" s="20"/>
    </row>
    <row r="347" spans="9:11" x14ac:dyDescent="0.3">
      <c r="I347" s="20"/>
      <c r="J347" s="20"/>
      <c r="K347" s="20"/>
    </row>
    <row r="348" spans="9:11" x14ac:dyDescent="0.3">
      <c r="I348" s="20"/>
      <c r="J348" s="20"/>
      <c r="K348" s="20"/>
    </row>
    <row r="349" spans="9:11" x14ac:dyDescent="0.3">
      <c r="I349" s="20"/>
      <c r="J349" s="20"/>
      <c r="K349" s="20"/>
    </row>
    <row r="350" spans="9:11" x14ac:dyDescent="0.3">
      <c r="I350" s="20"/>
      <c r="J350" s="20"/>
      <c r="K350" s="20"/>
    </row>
    <row r="351" spans="9:11" x14ac:dyDescent="0.3">
      <c r="I351" s="20"/>
      <c r="J351" s="20"/>
      <c r="K351" s="20"/>
    </row>
    <row r="352" spans="9:11" x14ac:dyDescent="0.3">
      <c r="I352" s="20"/>
      <c r="J352" s="20"/>
      <c r="K352" s="20"/>
    </row>
    <row r="353" spans="9:11" x14ac:dyDescent="0.3">
      <c r="I353" s="20"/>
      <c r="J353" s="20"/>
      <c r="K353" s="20"/>
    </row>
    <row r="354" spans="9:11" x14ac:dyDescent="0.3">
      <c r="I354" s="20"/>
      <c r="J354" s="20"/>
      <c r="K354" s="20"/>
    </row>
    <row r="355" spans="9:11" x14ac:dyDescent="0.3">
      <c r="I355" s="20"/>
      <c r="J355" s="20"/>
      <c r="K355" s="20"/>
    </row>
    <row r="356" spans="9:11" x14ac:dyDescent="0.3">
      <c r="I356" s="20"/>
      <c r="J356" s="20"/>
      <c r="K356" s="20"/>
    </row>
    <row r="357" spans="9:11" x14ac:dyDescent="0.3">
      <c r="I357" s="20"/>
      <c r="J357" s="20"/>
      <c r="K357" s="20"/>
    </row>
    <row r="358" spans="9:11" x14ac:dyDescent="0.3">
      <c r="I358" s="20"/>
      <c r="J358" s="20"/>
      <c r="K358" s="20"/>
    </row>
    <row r="359" spans="9:11" x14ac:dyDescent="0.3">
      <c r="I359" s="20"/>
      <c r="J359" s="20"/>
      <c r="K359" s="20"/>
    </row>
    <row r="360" spans="9:11" x14ac:dyDescent="0.3">
      <c r="I360" s="20"/>
      <c r="J360" s="20"/>
      <c r="K360" s="20"/>
    </row>
    <row r="361" spans="9:11" x14ac:dyDescent="0.3">
      <c r="I361" s="20"/>
      <c r="J361" s="20"/>
      <c r="K361" s="20"/>
    </row>
    <row r="362" spans="9:11" x14ac:dyDescent="0.3">
      <c r="I362" s="20"/>
      <c r="J362" s="20"/>
      <c r="K362" s="20"/>
    </row>
    <row r="363" spans="9:11" x14ac:dyDescent="0.3">
      <c r="I363" s="20"/>
      <c r="J363" s="20"/>
      <c r="K363" s="20"/>
    </row>
    <row r="364" spans="9:11" x14ac:dyDescent="0.3">
      <c r="I364" s="20"/>
      <c r="J364" s="20"/>
      <c r="K364" s="20"/>
    </row>
    <row r="365" spans="9:11" x14ac:dyDescent="0.3">
      <c r="I365" s="20"/>
      <c r="J365" s="20"/>
      <c r="K365" s="20"/>
    </row>
    <row r="366" spans="9:11" x14ac:dyDescent="0.3">
      <c r="I366" s="20"/>
      <c r="J366" s="20"/>
      <c r="K366" s="20"/>
    </row>
    <row r="367" spans="9:11" x14ac:dyDescent="0.3">
      <c r="I367" s="20"/>
      <c r="J367" s="20"/>
      <c r="K367" s="20"/>
    </row>
    <row r="368" spans="9:11" x14ac:dyDescent="0.3">
      <c r="I368" s="20"/>
      <c r="J368" s="20"/>
      <c r="K368" s="20"/>
    </row>
    <row r="369" spans="9:11" x14ac:dyDescent="0.3">
      <c r="I369" s="20"/>
      <c r="J369" s="20"/>
      <c r="K369" s="20"/>
    </row>
    <row r="370" spans="9:11" x14ac:dyDescent="0.3">
      <c r="I370" s="20"/>
      <c r="J370" s="20"/>
      <c r="K370" s="20"/>
    </row>
    <row r="371" spans="9:11" x14ac:dyDescent="0.3">
      <c r="I371" s="20"/>
      <c r="J371" s="20"/>
      <c r="K371" s="20"/>
    </row>
    <row r="372" spans="9:11" x14ac:dyDescent="0.3">
      <c r="I372" s="20"/>
      <c r="J372" s="20"/>
      <c r="K372" s="20"/>
    </row>
    <row r="373" spans="9:11" x14ac:dyDescent="0.3">
      <c r="I373" s="20"/>
      <c r="J373" s="20"/>
      <c r="K373" s="20"/>
    </row>
    <row r="374" spans="9:11" x14ac:dyDescent="0.3">
      <c r="I374" s="20"/>
      <c r="J374" s="20"/>
      <c r="K374" s="20"/>
    </row>
    <row r="375" spans="9:11" x14ac:dyDescent="0.3">
      <c r="I375" s="20"/>
      <c r="J375" s="20"/>
      <c r="K375" s="20"/>
    </row>
    <row r="376" spans="9:11" x14ac:dyDescent="0.3">
      <c r="I376" s="20"/>
      <c r="J376" s="20"/>
      <c r="K376" s="20"/>
    </row>
    <row r="377" spans="9:11" x14ac:dyDescent="0.3">
      <c r="I377" s="20"/>
      <c r="J377" s="20"/>
      <c r="K377" s="20"/>
    </row>
    <row r="378" spans="9:11" x14ac:dyDescent="0.3">
      <c r="I378" s="20"/>
      <c r="J378" s="20"/>
      <c r="K378" s="20"/>
    </row>
    <row r="379" spans="9:11" x14ac:dyDescent="0.3">
      <c r="I379" s="20"/>
      <c r="J379" s="20"/>
      <c r="K379" s="20"/>
    </row>
    <row r="380" spans="9:11" x14ac:dyDescent="0.3">
      <c r="I380" s="20"/>
      <c r="J380" s="20"/>
      <c r="K380" s="20"/>
    </row>
    <row r="381" spans="9:11" x14ac:dyDescent="0.3">
      <c r="I381" s="20"/>
      <c r="J381" s="20"/>
      <c r="K381" s="20"/>
    </row>
    <row r="382" spans="9:11" x14ac:dyDescent="0.3">
      <c r="I382" s="20"/>
      <c r="J382" s="20"/>
      <c r="K382" s="20"/>
    </row>
    <row r="383" spans="9:11" x14ac:dyDescent="0.3">
      <c r="I383" s="20"/>
      <c r="J383" s="20"/>
      <c r="K383" s="20"/>
    </row>
    <row r="384" spans="9:11" x14ac:dyDescent="0.3">
      <c r="I384" s="20"/>
      <c r="J384" s="20"/>
      <c r="K384" s="20"/>
    </row>
    <row r="385" spans="9:11" x14ac:dyDescent="0.3">
      <c r="I385" s="20"/>
      <c r="J385" s="20"/>
      <c r="K385" s="20"/>
    </row>
    <row r="386" spans="9:11" x14ac:dyDescent="0.3">
      <c r="I386" s="20"/>
      <c r="J386" s="20"/>
      <c r="K386" s="20"/>
    </row>
    <row r="387" spans="9:11" x14ac:dyDescent="0.3">
      <c r="I387" s="20"/>
      <c r="J387" s="20"/>
      <c r="K387" s="20"/>
    </row>
    <row r="388" spans="9:11" x14ac:dyDescent="0.3">
      <c r="I388" s="20"/>
      <c r="J388" s="20"/>
      <c r="K388" s="20"/>
    </row>
    <row r="389" spans="9:11" x14ac:dyDescent="0.3">
      <c r="I389" s="20"/>
      <c r="J389" s="20"/>
      <c r="K389" s="20"/>
    </row>
    <row r="390" spans="9:11" x14ac:dyDescent="0.3">
      <c r="I390" s="20"/>
      <c r="J390" s="20"/>
      <c r="K390" s="20"/>
    </row>
    <row r="391" spans="9:11" x14ac:dyDescent="0.3">
      <c r="I391" s="20"/>
      <c r="J391" s="20"/>
      <c r="K391" s="20"/>
    </row>
    <row r="392" spans="9:11" x14ac:dyDescent="0.3">
      <c r="I392" s="20"/>
      <c r="J392" s="20"/>
      <c r="K392" s="20"/>
    </row>
    <row r="393" spans="9:11" x14ac:dyDescent="0.3">
      <c r="I393" s="20"/>
      <c r="J393" s="20"/>
      <c r="K393" s="20"/>
    </row>
    <row r="394" spans="9:11" x14ac:dyDescent="0.3">
      <c r="I394" s="20"/>
      <c r="J394" s="20"/>
      <c r="K394" s="20"/>
    </row>
    <row r="395" spans="9:11" x14ac:dyDescent="0.3">
      <c r="I395" s="20"/>
      <c r="J395" s="20"/>
      <c r="K395" s="20"/>
    </row>
    <row r="396" spans="9:11" x14ac:dyDescent="0.3">
      <c r="I396" s="20"/>
      <c r="J396" s="20"/>
      <c r="K396" s="20"/>
    </row>
    <row r="397" spans="9:11" x14ac:dyDescent="0.3">
      <c r="I397" s="20"/>
      <c r="J397" s="20"/>
      <c r="K397" s="20"/>
    </row>
    <row r="398" spans="9:11" x14ac:dyDescent="0.3">
      <c r="I398" s="20"/>
      <c r="J398" s="20"/>
      <c r="K398" s="20"/>
    </row>
    <row r="399" spans="9:11" x14ac:dyDescent="0.3">
      <c r="I399" s="20"/>
      <c r="J399" s="20"/>
      <c r="K399" s="20"/>
    </row>
    <row r="400" spans="9:11" x14ac:dyDescent="0.3">
      <c r="I400" s="20"/>
      <c r="J400" s="20"/>
      <c r="K400" s="20"/>
    </row>
    <row r="401" spans="9:11" x14ac:dyDescent="0.3">
      <c r="I401" s="20"/>
      <c r="J401" s="20"/>
      <c r="K401" s="20"/>
    </row>
    <row r="402" spans="9:11" x14ac:dyDescent="0.3">
      <c r="I402" s="20"/>
      <c r="J402" s="20"/>
      <c r="K402" s="20"/>
    </row>
    <row r="403" spans="9:11" x14ac:dyDescent="0.3">
      <c r="I403" s="20"/>
      <c r="J403" s="20"/>
      <c r="K403" s="20"/>
    </row>
    <row r="404" spans="9:11" x14ac:dyDescent="0.3">
      <c r="I404" s="20"/>
      <c r="J404" s="20"/>
      <c r="K404" s="20"/>
    </row>
    <row r="405" spans="9:11" x14ac:dyDescent="0.3">
      <c r="I405" s="20"/>
      <c r="J405" s="20"/>
      <c r="K405" s="20"/>
    </row>
    <row r="406" spans="9:11" x14ac:dyDescent="0.3">
      <c r="I406" s="20"/>
      <c r="J406" s="20"/>
      <c r="K406" s="20"/>
    </row>
    <row r="407" spans="9:11" x14ac:dyDescent="0.3">
      <c r="I407" s="20"/>
      <c r="J407" s="20"/>
      <c r="K407" s="20"/>
    </row>
    <row r="408" spans="9:11" x14ac:dyDescent="0.3">
      <c r="I408" s="20"/>
      <c r="J408" s="20"/>
      <c r="K408" s="20"/>
    </row>
    <row r="409" spans="9:11" x14ac:dyDescent="0.3">
      <c r="I409" s="20"/>
      <c r="J409" s="20"/>
      <c r="K409" s="20"/>
    </row>
    <row r="410" spans="9:11" x14ac:dyDescent="0.3">
      <c r="I410" s="20"/>
      <c r="J410" s="20"/>
      <c r="K410" s="20"/>
    </row>
    <row r="411" spans="9:11" x14ac:dyDescent="0.3">
      <c r="I411" s="20"/>
      <c r="J411" s="20"/>
      <c r="K411" s="20"/>
    </row>
    <row r="412" spans="9:11" x14ac:dyDescent="0.3">
      <c r="I412" s="20"/>
      <c r="J412" s="20"/>
      <c r="K412" s="20"/>
    </row>
    <row r="413" spans="9:11" x14ac:dyDescent="0.3">
      <c r="I413" s="20"/>
      <c r="J413" s="20"/>
      <c r="K413" s="20"/>
    </row>
    <row r="414" spans="9:11" x14ac:dyDescent="0.3">
      <c r="I414" s="20"/>
      <c r="J414" s="20"/>
      <c r="K414" s="20"/>
    </row>
    <row r="415" spans="9:11" x14ac:dyDescent="0.3">
      <c r="I415" s="20"/>
      <c r="J415" s="20"/>
      <c r="K415" s="20"/>
    </row>
    <row r="416" spans="9:11" x14ac:dyDescent="0.3">
      <c r="I416" s="20"/>
      <c r="J416" s="20"/>
      <c r="K416" s="20"/>
    </row>
    <row r="417" spans="9:11" x14ac:dyDescent="0.3">
      <c r="I417" s="20"/>
      <c r="J417" s="20"/>
      <c r="K417" s="20"/>
    </row>
    <row r="418" spans="9:11" x14ac:dyDescent="0.3">
      <c r="I418" s="20"/>
      <c r="J418" s="20"/>
      <c r="K418" s="20"/>
    </row>
    <row r="419" spans="9:11" x14ac:dyDescent="0.3">
      <c r="I419" s="20"/>
      <c r="J419" s="20"/>
      <c r="K419" s="20"/>
    </row>
    <row r="420" spans="9:11" x14ac:dyDescent="0.3">
      <c r="I420" s="20"/>
      <c r="J420" s="20"/>
      <c r="K420" s="20"/>
    </row>
  </sheetData>
  <mergeCells count="48">
    <mergeCell ref="D199:O199"/>
    <mergeCell ref="D55:O55"/>
    <mergeCell ref="D25:O25"/>
    <mergeCell ref="D8:O8"/>
    <mergeCell ref="O2:O6"/>
    <mergeCell ref="O12:O14"/>
    <mergeCell ref="O22:O24"/>
    <mergeCell ref="O26:O48"/>
    <mergeCell ref="O49:O54"/>
    <mergeCell ref="D92:O92"/>
    <mergeCell ref="O56:O65"/>
    <mergeCell ref="O82:O91"/>
    <mergeCell ref="O70:O81"/>
    <mergeCell ref="M2:M6"/>
    <mergeCell ref="N2:N6"/>
    <mergeCell ref="O9:O11"/>
    <mergeCell ref="A2:C2"/>
    <mergeCell ref="B1:C1"/>
    <mergeCell ref="L2:L6"/>
    <mergeCell ref="A3:C3"/>
    <mergeCell ref="A4:C4"/>
    <mergeCell ref="A8:C8"/>
    <mergeCell ref="A55:C55"/>
    <mergeCell ref="A25:C25"/>
    <mergeCell ref="O15:O21"/>
    <mergeCell ref="O153:O159"/>
    <mergeCell ref="O160:O165"/>
    <mergeCell ref="O166:O171"/>
    <mergeCell ref="O93:O100"/>
    <mergeCell ref="O66:O67"/>
    <mergeCell ref="O68:O69"/>
    <mergeCell ref="D146:O146"/>
    <mergeCell ref="O205:O210"/>
    <mergeCell ref="O200:O204"/>
    <mergeCell ref="O196:O198"/>
    <mergeCell ref="O182:O186"/>
    <mergeCell ref="A92:C92"/>
    <mergeCell ref="A199:C199"/>
    <mergeCell ref="O172:O181"/>
    <mergeCell ref="O187:O195"/>
    <mergeCell ref="A146:C146"/>
    <mergeCell ref="O138:O145"/>
    <mergeCell ref="O110:O116"/>
    <mergeCell ref="O117:O127"/>
    <mergeCell ref="O101:O106"/>
    <mergeCell ref="O128:O137"/>
    <mergeCell ref="O147:O152"/>
    <mergeCell ref="O107:O109"/>
  </mergeCells>
  <conditionalFormatting sqref="L48:N54 L9:N24 L36:N46 L130:N145 L200:N210 L56:N91 L93:N128 L26:N34 L147:N198">
    <cfRule type="colorScale" priority="23">
      <colorScale>
        <cfvo type="num" val="0"/>
        <cfvo type="num" val="6"/>
        <color theme="0"/>
        <color rgb="FFEE5859"/>
      </colorScale>
    </cfRule>
  </conditionalFormatting>
  <conditionalFormatting sqref="L129:N130">
    <cfRule type="colorScale" priority="1">
      <colorScale>
        <cfvo type="num" val="0"/>
        <cfvo type="num" val="6"/>
        <color theme="0"/>
        <color rgb="FFEE5859"/>
      </colorScale>
    </cfRule>
  </conditionalFormatting>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D459B-B149-496D-A618-5DDC6DC82B63}">
  <dimension ref="B1:AO134"/>
  <sheetViews>
    <sheetView showGridLines="0" zoomScale="60" zoomScaleNormal="60" zoomScaleSheetLayoutView="70" workbookViewId="0">
      <pane ySplit="5" topLeftCell="A27" activePane="bottomLeft" state="frozen"/>
      <selection activeCell="B1" sqref="B1"/>
      <selection pane="bottomLeft" activeCell="D12" sqref="D12:D19"/>
    </sheetView>
  </sheetViews>
  <sheetFormatPr baseColWidth="10" defaultColWidth="11.5546875" defaultRowHeight="13.8" x14ac:dyDescent="0.25"/>
  <cols>
    <col min="1" max="1" width="1.33203125" style="148" customWidth="1"/>
    <col min="2" max="2" width="22.77734375" style="151" customWidth="1"/>
    <col min="3" max="3" width="32.88671875" style="152" customWidth="1"/>
    <col min="4" max="4" width="47.44140625" style="151" customWidth="1"/>
    <col min="5" max="5" width="78.33203125" style="150" customWidth="1"/>
    <col min="6" max="6" width="6.6640625" style="149" customWidth="1"/>
    <col min="7" max="7" width="16.6640625" style="183" customWidth="1"/>
    <col min="8" max="8" width="46.77734375" style="149" customWidth="1"/>
    <col min="9" max="9" width="55.44140625" style="149" customWidth="1"/>
    <col min="10" max="10" width="56.21875" style="149" customWidth="1"/>
    <col min="11" max="11" width="110.21875" style="149" customWidth="1"/>
    <col min="12" max="41" width="11.5546875" style="149"/>
    <col min="42" max="16384" width="11.5546875" style="148"/>
  </cols>
  <sheetData>
    <row r="1" spans="2:26" ht="16.95" customHeight="1" x14ac:dyDescent="0.25">
      <c r="B1" s="178" t="s">
        <v>430</v>
      </c>
      <c r="C1" s="176"/>
      <c r="D1" s="177"/>
      <c r="E1" s="176"/>
      <c r="F1" s="305"/>
      <c r="G1" s="306"/>
      <c r="H1" s="306"/>
      <c r="I1" s="306"/>
      <c r="J1" s="306"/>
      <c r="K1" s="306"/>
      <c r="L1" s="175"/>
      <c r="M1" s="175"/>
      <c r="N1" s="175"/>
      <c r="O1" s="175"/>
      <c r="P1" s="175"/>
      <c r="Q1" s="175"/>
      <c r="R1" s="175"/>
      <c r="S1" s="175"/>
      <c r="T1" s="175"/>
      <c r="U1" s="175"/>
      <c r="V1" s="175"/>
      <c r="W1" s="175"/>
      <c r="X1" s="175"/>
      <c r="Y1" s="175"/>
      <c r="Z1" s="174"/>
    </row>
    <row r="2" spans="2:26" ht="14.55" customHeight="1" thickBot="1" x14ac:dyDescent="0.3">
      <c r="B2" s="184"/>
      <c r="C2" s="173"/>
      <c r="D2" s="173"/>
      <c r="E2" s="173"/>
      <c r="F2" s="307"/>
      <c r="G2" s="302"/>
      <c r="H2" s="302"/>
      <c r="I2" s="302"/>
      <c r="J2" s="302"/>
      <c r="K2" s="302"/>
      <c r="Z2" s="153"/>
    </row>
    <row r="3" spans="2:26" ht="15" customHeight="1" x14ac:dyDescent="0.25">
      <c r="B3" s="172" t="s">
        <v>428</v>
      </c>
      <c r="C3" s="171"/>
      <c r="D3" s="170">
        <v>1</v>
      </c>
      <c r="E3" s="314" t="s">
        <v>429</v>
      </c>
      <c r="F3" s="302"/>
      <c r="G3" s="172" t="s">
        <v>428</v>
      </c>
      <c r="H3" s="171"/>
      <c r="I3" s="170">
        <v>1</v>
      </c>
      <c r="J3" s="170">
        <v>2</v>
      </c>
      <c r="K3" s="317" t="s">
        <v>427</v>
      </c>
      <c r="Z3" s="153"/>
    </row>
    <row r="4" spans="2:26" x14ac:dyDescent="0.25">
      <c r="B4" s="168" t="s">
        <v>425</v>
      </c>
      <c r="C4" s="167"/>
      <c r="D4" s="166" t="s">
        <v>426</v>
      </c>
      <c r="E4" s="315"/>
      <c r="F4" s="302"/>
      <c r="G4" s="168" t="s">
        <v>425</v>
      </c>
      <c r="H4" s="167"/>
      <c r="I4" s="166" t="s">
        <v>424</v>
      </c>
      <c r="J4" s="169" t="s">
        <v>424</v>
      </c>
      <c r="K4" s="318"/>
      <c r="Z4" s="153"/>
    </row>
    <row r="5" spans="2:26" ht="27.6" x14ac:dyDescent="0.25">
      <c r="B5" s="168" t="s">
        <v>423</v>
      </c>
      <c r="C5" s="167"/>
      <c r="D5" s="166" t="s">
        <v>457</v>
      </c>
      <c r="E5" s="316"/>
      <c r="F5" s="302"/>
      <c r="G5" s="168" t="s">
        <v>423</v>
      </c>
      <c r="H5" s="167"/>
      <c r="I5" s="166" t="s">
        <v>460</v>
      </c>
      <c r="J5" s="166" t="s">
        <v>461</v>
      </c>
      <c r="K5" s="319"/>
      <c r="Z5" s="153"/>
    </row>
    <row r="6" spans="2:26" x14ac:dyDescent="0.25">
      <c r="B6" s="182" t="s">
        <v>43</v>
      </c>
      <c r="C6" s="165" t="s">
        <v>422</v>
      </c>
      <c r="D6" s="164"/>
      <c r="E6" s="163"/>
      <c r="F6" s="302"/>
      <c r="G6" s="182" t="s">
        <v>43</v>
      </c>
      <c r="H6" s="165" t="s">
        <v>422</v>
      </c>
      <c r="I6" s="164"/>
      <c r="J6" s="164"/>
      <c r="K6" s="163"/>
      <c r="Z6" s="153"/>
    </row>
    <row r="7" spans="2:26" ht="13.95" customHeight="1" x14ac:dyDescent="0.25">
      <c r="B7" s="311" t="s">
        <v>421</v>
      </c>
      <c r="C7" s="312"/>
      <c r="D7" s="162"/>
      <c r="E7" s="161"/>
      <c r="F7" s="302"/>
      <c r="G7" s="311" t="s">
        <v>421</v>
      </c>
      <c r="H7" s="312"/>
      <c r="I7" s="162"/>
      <c r="J7" s="162"/>
      <c r="K7" s="161"/>
      <c r="Z7" s="153"/>
    </row>
    <row r="8" spans="2:26" ht="14.4" customHeight="1" x14ac:dyDescent="0.25">
      <c r="B8" s="267" t="s">
        <v>418</v>
      </c>
      <c r="C8" s="277" t="s">
        <v>420</v>
      </c>
      <c r="D8" s="276" t="s">
        <v>419</v>
      </c>
      <c r="E8" s="272" t="s">
        <v>458</v>
      </c>
      <c r="F8" s="302"/>
      <c r="G8" s="292" t="s">
        <v>418</v>
      </c>
      <c r="H8" s="296" t="s">
        <v>417</v>
      </c>
      <c r="I8" s="296" t="s">
        <v>438</v>
      </c>
      <c r="J8" s="296" t="s">
        <v>416</v>
      </c>
      <c r="K8" s="289" t="s">
        <v>415</v>
      </c>
      <c r="Z8" s="153"/>
    </row>
    <row r="9" spans="2:26" ht="14.55" customHeight="1" x14ac:dyDescent="0.25">
      <c r="B9" s="267"/>
      <c r="C9" s="277"/>
      <c r="D9" s="276"/>
      <c r="E9" s="273"/>
      <c r="F9" s="302"/>
      <c r="G9" s="293"/>
      <c r="H9" s="300"/>
      <c r="I9" s="300"/>
      <c r="J9" s="300"/>
      <c r="K9" s="290"/>
      <c r="Z9" s="153"/>
    </row>
    <row r="10" spans="2:26" ht="13.5" customHeight="1" x14ac:dyDescent="0.25">
      <c r="B10" s="267"/>
      <c r="C10" s="277"/>
      <c r="D10" s="276"/>
      <c r="E10" s="273"/>
      <c r="F10" s="302"/>
      <c r="G10" s="293"/>
      <c r="H10" s="300"/>
      <c r="I10" s="300"/>
      <c r="J10" s="300"/>
      <c r="K10" s="290"/>
      <c r="Z10" s="153"/>
    </row>
    <row r="11" spans="2:26" ht="75.45" customHeight="1" x14ac:dyDescent="0.25">
      <c r="B11" s="267"/>
      <c r="C11" s="277"/>
      <c r="D11" s="276"/>
      <c r="E11" s="274"/>
      <c r="F11" s="302"/>
      <c r="G11" s="294"/>
      <c r="H11" s="301"/>
      <c r="I11" s="301"/>
      <c r="J11" s="301"/>
      <c r="K11" s="290"/>
      <c r="Z11" s="153"/>
    </row>
    <row r="12" spans="2:26" s="149" customFormat="1" ht="21" customHeight="1" x14ac:dyDescent="0.25">
      <c r="B12" s="267" t="s">
        <v>414</v>
      </c>
      <c r="C12" s="268" t="s">
        <v>413</v>
      </c>
      <c r="D12" s="276" t="s">
        <v>412</v>
      </c>
      <c r="E12" s="272" t="s">
        <v>411</v>
      </c>
      <c r="F12" s="302"/>
      <c r="G12" s="292" t="s">
        <v>410</v>
      </c>
      <c r="H12" s="308" t="s">
        <v>409</v>
      </c>
      <c r="I12" s="296" t="s">
        <v>408</v>
      </c>
      <c r="J12" s="296" t="s">
        <v>407</v>
      </c>
      <c r="K12" s="289" t="s">
        <v>442</v>
      </c>
      <c r="Z12" s="153"/>
    </row>
    <row r="13" spans="2:26" s="149" customFormat="1" ht="14.55" customHeight="1" x14ac:dyDescent="0.25">
      <c r="B13" s="267"/>
      <c r="C13" s="268"/>
      <c r="D13" s="276"/>
      <c r="E13" s="273"/>
      <c r="F13" s="302"/>
      <c r="G13" s="293"/>
      <c r="H13" s="309"/>
      <c r="I13" s="300"/>
      <c r="J13" s="300"/>
      <c r="K13" s="290"/>
      <c r="Z13" s="153"/>
    </row>
    <row r="14" spans="2:26" s="149" customFormat="1" ht="14.55" customHeight="1" x14ac:dyDescent="0.25">
      <c r="B14" s="267"/>
      <c r="C14" s="268"/>
      <c r="D14" s="276"/>
      <c r="E14" s="273"/>
      <c r="F14" s="302"/>
      <c r="G14" s="293"/>
      <c r="H14" s="309"/>
      <c r="I14" s="300"/>
      <c r="J14" s="300"/>
      <c r="K14" s="290"/>
      <c r="Z14" s="153"/>
    </row>
    <row r="15" spans="2:26" s="149" customFormat="1" ht="14.55" customHeight="1" x14ac:dyDescent="0.25">
      <c r="B15" s="267"/>
      <c r="C15" s="268"/>
      <c r="D15" s="276"/>
      <c r="E15" s="273"/>
      <c r="F15" s="302"/>
      <c r="G15" s="293"/>
      <c r="H15" s="309"/>
      <c r="I15" s="300"/>
      <c r="J15" s="300"/>
      <c r="K15" s="290"/>
      <c r="Z15" s="153"/>
    </row>
    <row r="16" spans="2:26" s="149" customFormat="1" ht="30" customHeight="1" x14ac:dyDescent="0.25">
      <c r="B16" s="267"/>
      <c r="C16" s="268"/>
      <c r="D16" s="276"/>
      <c r="E16" s="273"/>
      <c r="F16" s="302"/>
      <c r="G16" s="293"/>
      <c r="H16" s="309"/>
      <c r="I16" s="300"/>
      <c r="J16" s="300"/>
      <c r="K16" s="290"/>
      <c r="Z16" s="153"/>
    </row>
    <row r="17" spans="2:26" s="149" customFormat="1" ht="15" customHeight="1" x14ac:dyDescent="0.25">
      <c r="B17" s="267"/>
      <c r="C17" s="268"/>
      <c r="D17" s="276"/>
      <c r="E17" s="273"/>
      <c r="F17" s="302"/>
      <c r="G17" s="293"/>
      <c r="H17" s="309"/>
      <c r="I17" s="300"/>
      <c r="J17" s="300"/>
      <c r="K17" s="290"/>
      <c r="Z17" s="153"/>
    </row>
    <row r="18" spans="2:26" s="149" customFormat="1" ht="15" customHeight="1" x14ac:dyDescent="0.25">
      <c r="B18" s="267"/>
      <c r="C18" s="268"/>
      <c r="D18" s="276"/>
      <c r="E18" s="273"/>
      <c r="F18" s="302"/>
      <c r="G18" s="293"/>
      <c r="H18" s="309"/>
      <c r="I18" s="300"/>
      <c r="J18" s="300"/>
      <c r="K18" s="290"/>
      <c r="Z18" s="153"/>
    </row>
    <row r="19" spans="2:26" s="149" customFormat="1" ht="15" customHeight="1" x14ac:dyDescent="0.25">
      <c r="B19" s="267"/>
      <c r="C19" s="268"/>
      <c r="D19" s="276"/>
      <c r="E19" s="274"/>
      <c r="F19" s="302"/>
      <c r="G19" s="294"/>
      <c r="H19" s="310"/>
      <c r="I19" s="301"/>
      <c r="J19" s="301"/>
      <c r="K19" s="290"/>
      <c r="Z19" s="153"/>
    </row>
    <row r="20" spans="2:26" s="149" customFormat="1" ht="14.25" customHeight="1" x14ac:dyDescent="0.25">
      <c r="B20" s="267" t="s">
        <v>406</v>
      </c>
      <c r="C20" s="268" t="s">
        <v>405</v>
      </c>
      <c r="D20" s="276" t="s">
        <v>404</v>
      </c>
      <c r="E20" s="275" t="s">
        <v>403</v>
      </c>
      <c r="F20" s="302"/>
      <c r="G20" s="292" t="s">
        <v>402</v>
      </c>
      <c r="H20" s="313" t="s">
        <v>401</v>
      </c>
      <c r="I20" s="296" t="s">
        <v>400</v>
      </c>
      <c r="J20" s="296" t="s">
        <v>399</v>
      </c>
      <c r="K20" s="289" t="s">
        <v>445</v>
      </c>
      <c r="Z20" s="153"/>
    </row>
    <row r="21" spans="2:26" s="149" customFormat="1" ht="14.25" customHeight="1" x14ac:dyDescent="0.25">
      <c r="B21" s="267"/>
      <c r="C21" s="268"/>
      <c r="D21" s="276"/>
      <c r="E21" s="275"/>
      <c r="F21" s="302"/>
      <c r="G21" s="293"/>
      <c r="H21" s="300"/>
      <c r="I21" s="297"/>
      <c r="J21" s="297"/>
      <c r="K21" s="290"/>
      <c r="Z21" s="153"/>
    </row>
    <row r="22" spans="2:26" s="149" customFormat="1" ht="14.25" customHeight="1" x14ac:dyDescent="0.25">
      <c r="B22" s="267"/>
      <c r="C22" s="268"/>
      <c r="D22" s="276"/>
      <c r="E22" s="275"/>
      <c r="F22" s="302"/>
      <c r="G22" s="293"/>
      <c r="H22" s="300"/>
      <c r="I22" s="297"/>
      <c r="J22" s="297"/>
      <c r="K22" s="290"/>
      <c r="Z22" s="153"/>
    </row>
    <row r="23" spans="2:26" s="149" customFormat="1" ht="14.55" customHeight="1" x14ac:dyDescent="0.25">
      <c r="B23" s="267"/>
      <c r="C23" s="268"/>
      <c r="D23" s="276"/>
      <c r="E23" s="275"/>
      <c r="F23" s="302"/>
      <c r="G23" s="293"/>
      <c r="H23" s="300"/>
      <c r="I23" s="297"/>
      <c r="J23" s="297"/>
      <c r="K23" s="290"/>
      <c r="Z23" s="153"/>
    </row>
    <row r="24" spans="2:26" s="149" customFormat="1" ht="14.55" customHeight="1" x14ac:dyDescent="0.25">
      <c r="B24" s="267"/>
      <c r="C24" s="268"/>
      <c r="D24" s="276"/>
      <c r="E24" s="275"/>
      <c r="F24" s="302"/>
      <c r="G24" s="293"/>
      <c r="H24" s="300"/>
      <c r="I24" s="297"/>
      <c r="J24" s="297"/>
      <c r="K24" s="290"/>
      <c r="Z24" s="153"/>
    </row>
    <row r="25" spans="2:26" s="149" customFormat="1" ht="14.55" customHeight="1" x14ac:dyDescent="0.25">
      <c r="B25" s="267"/>
      <c r="C25" s="268"/>
      <c r="D25" s="276"/>
      <c r="E25" s="275"/>
      <c r="F25" s="302"/>
      <c r="G25" s="293"/>
      <c r="H25" s="300"/>
      <c r="I25" s="297"/>
      <c r="J25" s="297"/>
      <c r="K25" s="290"/>
      <c r="Z25" s="153"/>
    </row>
    <row r="26" spans="2:26" s="149" customFormat="1" ht="19.5" customHeight="1" x14ac:dyDescent="0.25">
      <c r="B26" s="267"/>
      <c r="C26" s="268"/>
      <c r="D26" s="276"/>
      <c r="E26" s="275"/>
      <c r="F26" s="302"/>
      <c r="G26" s="293"/>
      <c r="H26" s="300"/>
      <c r="I26" s="297"/>
      <c r="J26" s="297"/>
      <c r="K26" s="290"/>
      <c r="Z26" s="153"/>
    </row>
    <row r="27" spans="2:26" s="149" customFormat="1" ht="14.55" customHeight="1" x14ac:dyDescent="0.25">
      <c r="B27" s="267"/>
      <c r="C27" s="268"/>
      <c r="D27" s="276"/>
      <c r="E27" s="275"/>
      <c r="F27" s="302"/>
      <c r="G27" s="293"/>
      <c r="H27" s="300"/>
      <c r="I27" s="297"/>
      <c r="J27" s="297"/>
      <c r="K27" s="290"/>
      <c r="Z27" s="153"/>
    </row>
    <row r="28" spans="2:26" s="149" customFormat="1" ht="43.05" customHeight="1" x14ac:dyDescent="0.25">
      <c r="B28" s="267"/>
      <c r="C28" s="268"/>
      <c r="D28" s="276"/>
      <c r="E28" s="275"/>
      <c r="F28" s="302"/>
      <c r="G28" s="294"/>
      <c r="H28" s="301"/>
      <c r="I28" s="298"/>
      <c r="J28" s="298"/>
      <c r="K28" s="291"/>
      <c r="Z28" s="153"/>
    </row>
    <row r="29" spans="2:26" s="149" customFormat="1" ht="16.95" customHeight="1" x14ac:dyDescent="0.3">
      <c r="B29" s="269" t="s">
        <v>398</v>
      </c>
      <c r="C29" s="270"/>
      <c r="D29" s="159"/>
      <c r="E29" s="160"/>
      <c r="F29" s="302"/>
      <c r="G29" s="269" t="s">
        <v>397</v>
      </c>
      <c r="H29" s="270"/>
      <c r="I29" s="159"/>
      <c r="J29" s="159"/>
      <c r="K29" s="158"/>
      <c r="Z29" s="153"/>
    </row>
    <row r="30" spans="2:26" s="149" customFormat="1" ht="21" customHeight="1" x14ac:dyDescent="0.25">
      <c r="B30" s="271" t="s">
        <v>396</v>
      </c>
      <c r="C30" s="268" t="s">
        <v>395</v>
      </c>
      <c r="D30" s="278" t="s">
        <v>394</v>
      </c>
      <c r="E30" s="272" t="s">
        <v>393</v>
      </c>
      <c r="F30" s="302"/>
      <c r="G30" s="292" t="s">
        <v>392</v>
      </c>
      <c r="H30" s="296" t="s">
        <v>391</v>
      </c>
      <c r="I30" s="296" t="s">
        <v>390</v>
      </c>
      <c r="J30" s="296" t="s">
        <v>389</v>
      </c>
      <c r="K30" s="289" t="s">
        <v>444</v>
      </c>
      <c r="Z30" s="153"/>
    </row>
    <row r="31" spans="2:26" s="149" customFormat="1" ht="15.75" customHeight="1" x14ac:dyDescent="0.25">
      <c r="B31" s="271"/>
      <c r="C31" s="268"/>
      <c r="D31" s="278"/>
      <c r="E31" s="273"/>
      <c r="F31" s="302"/>
      <c r="G31" s="293"/>
      <c r="H31" s="300"/>
      <c r="I31" s="300"/>
      <c r="J31" s="300"/>
      <c r="K31" s="290"/>
      <c r="Z31" s="153"/>
    </row>
    <row r="32" spans="2:26" s="149" customFormat="1" ht="14.55" customHeight="1" x14ac:dyDescent="0.25">
      <c r="B32" s="271"/>
      <c r="C32" s="268"/>
      <c r="D32" s="278"/>
      <c r="E32" s="273"/>
      <c r="F32" s="302"/>
      <c r="G32" s="293"/>
      <c r="H32" s="300"/>
      <c r="I32" s="300"/>
      <c r="J32" s="300"/>
      <c r="K32" s="290"/>
      <c r="Z32" s="153"/>
    </row>
    <row r="33" spans="2:41" s="149" customFormat="1" ht="14.55" customHeight="1" x14ac:dyDescent="0.25">
      <c r="B33" s="271"/>
      <c r="C33" s="268"/>
      <c r="D33" s="278"/>
      <c r="E33" s="273"/>
      <c r="F33" s="302"/>
      <c r="G33" s="293"/>
      <c r="H33" s="300"/>
      <c r="I33" s="300"/>
      <c r="J33" s="300"/>
      <c r="K33" s="290"/>
      <c r="Z33" s="153"/>
    </row>
    <row r="34" spans="2:41" s="149" customFormat="1" ht="14.55" customHeight="1" x14ac:dyDescent="0.25">
      <c r="B34" s="271"/>
      <c r="C34" s="268"/>
      <c r="D34" s="278"/>
      <c r="E34" s="273"/>
      <c r="F34" s="302"/>
      <c r="G34" s="293"/>
      <c r="H34" s="300"/>
      <c r="I34" s="300"/>
      <c r="J34" s="300"/>
      <c r="K34" s="290"/>
      <c r="Z34" s="153"/>
    </row>
    <row r="35" spans="2:41" s="149" customFormat="1" ht="14.55" customHeight="1" x14ac:dyDescent="0.25">
      <c r="B35" s="271"/>
      <c r="C35" s="268"/>
      <c r="D35" s="278"/>
      <c r="E35" s="274"/>
      <c r="F35" s="302"/>
      <c r="G35" s="294"/>
      <c r="H35" s="301"/>
      <c r="I35" s="301"/>
      <c r="J35" s="301"/>
      <c r="K35" s="291"/>
      <c r="Z35" s="153"/>
    </row>
    <row r="36" spans="2:41" s="157" customFormat="1" ht="18" customHeight="1" x14ac:dyDescent="0.3">
      <c r="B36" s="267" t="s">
        <v>372</v>
      </c>
      <c r="C36" s="268" t="s">
        <v>388</v>
      </c>
      <c r="D36" s="278" t="s">
        <v>387</v>
      </c>
      <c r="E36" s="272" t="s">
        <v>386</v>
      </c>
      <c r="F36" s="302"/>
      <c r="G36" s="269" t="s">
        <v>385</v>
      </c>
      <c r="H36" s="270"/>
      <c r="I36" s="159"/>
      <c r="J36" s="159"/>
      <c r="K36" s="158"/>
      <c r="L36" s="149"/>
      <c r="M36" s="149"/>
      <c r="N36" s="149"/>
      <c r="O36" s="149"/>
      <c r="P36" s="149"/>
      <c r="Q36" s="149"/>
      <c r="R36" s="149"/>
      <c r="S36" s="149"/>
      <c r="T36" s="149"/>
      <c r="U36" s="149"/>
      <c r="V36" s="149"/>
      <c r="W36" s="149"/>
      <c r="X36" s="149"/>
      <c r="Y36" s="149"/>
      <c r="Z36" s="153"/>
      <c r="AA36" s="149"/>
      <c r="AB36" s="149"/>
      <c r="AC36" s="149"/>
      <c r="AD36" s="149"/>
      <c r="AE36" s="149"/>
      <c r="AF36" s="149"/>
      <c r="AG36" s="149"/>
      <c r="AH36" s="149"/>
      <c r="AI36" s="149"/>
      <c r="AJ36" s="149"/>
      <c r="AK36" s="149"/>
      <c r="AL36" s="149"/>
      <c r="AM36" s="149"/>
      <c r="AN36" s="149"/>
      <c r="AO36" s="149"/>
    </row>
    <row r="37" spans="2:41" s="157" customFormat="1" ht="14.55" customHeight="1" x14ac:dyDescent="0.25">
      <c r="B37" s="267"/>
      <c r="C37" s="268"/>
      <c r="D37" s="278"/>
      <c r="E37" s="273"/>
      <c r="F37" s="302"/>
      <c r="G37" s="292" t="s">
        <v>384</v>
      </c>
      <c r="H37" s="296" t="s">
        <v>383</v>
      </c>
      <c r="I37" s="296" t="s">
        <v>382</v>
      </c>
      <c r="J37" s="296" t="s">
        <v>381</v>
      </c>
      <c r="K37" s="289" t="s">
        <v>380</v>
      </c>
      <c r="L37" s="149"/>
      <c r="M37" s="149"/>
      <c r="N37" s="149"/>
      <c r="O37" s="149"/>
      <c r="P37" s="149"/>
      <c r="Q37" s="149"/>
      <c r="R37" s="149"/>
      <c r="S37" s="149"/>
      <c r="T37" s="149"/>
      <c r="U37" s="149"/>
      <c r="V37" s="149"/>
      <c r="W37" s="149"/>
      <c r="X37" s="149"/>
      <c r="Y37" s="149"/>
      <c r="Z37" s="153"/>
      <c r="AA37" s="149"/>
      <c r="AB37" s="149"/>
      <c r="AC37" s="149"/>
      <c r="AD37" s="149"/>
      <c r="AE37" s="149"/>
      <c r="AF37" s="149"/>
      <c r="AG37" s="149"/>
      <c r="AH37" s="149"/>
      <c r="AI37" s="149"/>
      <c r="AJ37" s="149"/>
      <c r="AK37" s="149"/>
      <c r="AL37" s="149"/>
      <c r="AM37" s="149"/>
      <c r="AN37" s="149"/>
      <c r="AO37" s="149"/>
    </row>
    <row r="38" spans="2:41" s="157" customFormat="1" ht="14.55" customHeight="1" x14ac:dyDescent="0.25">
      <c r="B38" s="267"/>
      <c r="C38" s="268"/>
      <c r="D38" s="278"/>
      <c r="E38" s="273"/>
      <c r="F38" s="302"/>
      <c r="G38" s="293"/>
      <c r="H38" s="300"/>
      <c r="I38" s="300"/>
      <c r="J38" s="300"/>
      <c r="K38" s="290"/>
      <c r="L38" s="149"/>
      <c r="M38" s="149"/>
      <c r="N38" s="149"/>
      <c r="O38" s="149"/>
      <c r="P38" s="149"/>
      <c r="Q38" s="149"/>
      <c r="R38" s="149"/>
      <c r="S38" s="149"/>
      <c r="T38" s="149"/>
      <c r="U38" s="149"/>
      <c r="V38" s="149"/>
      <c r="W38" s="149"/>
      <c r="X38" s="149"/>
      <c r="Y38" s="149"/>
      <c r="Z38" s="153"/>
      <c r="AA38" s="149"/>
      <c r="AB38" s="149"/>
      <c r="AC38" s="149"/>
      <c r="AD38" s="149"/>
      <c r="AE38" s="149"/>
      <c r="AF38" s="149"/>
      <c r="AG38" s="149"/>
      <c r="AH38" s="149"/>
      <c r="AI38" s="149"/>
      <c r="AJ38" s="149"/>
      <c r="AK38" s="149"/>
      <c r="AL38" s="149"/>
      <c r="AM38" s="149"/>
      <c r="AN38" s="149"/>
      <c r="AO38" s="149"/>
    </row>
    <row r="39" spans="2:41" s="157" customFormat="1" ht="14.55" customHeight="1" x14ac:dyDescent="0.25">
      <c r="B39" s="267"/>
      <c r="C39" s="268"/>
      <c r="D39" s="278"/>
      <c r="E39" s="273"/>
      <c r="F39" s="302"/>
      <c r="G39" s="293"/>
      <c r="H39" s="300"/>
      <c r="I39" s="300"/>
      <c r="J39" s="300"/>
      <c r="K39" s="290"/>
      <c r="L39" s="149"/>
      <c r="M39" s="149"/>
      <c r="N39" s="149"/>
      <c r="O39" s="149"/>
      <c r="P39" s="149"/>
      <c r="Q39" s="149"/>
      <c r="R39" s="149"/>
      <c r="S39" s="149"/>
      <c r="T39" s="149"/>
      <c r="U39" s="149"/>
      <c r="V39" s="149"/>
      <c r="W39" s="149"/>
      <c r="X39" s="149"/>
      <c r="Y39" s="149"/>
      <c r="Z39" s="153"/>
      <c r="AA39" s="149"/>
      <c r="AB39" s="149"/>
      <c r="AC39" s="149"/>
      <c r="AD39" s="149"/>
      <c r="AE39" s="149"/>
      <c r="AF39" s="149"/>
      <c r="AG39" s="149"/>
      <c r="AH39" s="149"/>
      <c r="AI39" s="149"/>
      <c r="AJ39" s="149"/>
      <c r="AK39" s="149"/>
      <c r="AL39" s="149"/>
      <c r="AM39" s="149"/>
      <c r="AN39" s="149"/>
      <c r="AO39" s="149"/>
    </row>
    <row r="40" spans="2:41" s="157" customFormat="1" ht="14.55" customHeight="1" x14ac:dyDescent="0.25">
      <c r="B40" s="267"/>
      <c r="C40" s="268"/>
      <c r="D40" s="278"/>
      <c r="E40" s="273"/>
      <c r="F40" s="302"/>
      <c r="G40" s="293"/>
      <c r="H40" s="300"/>
      <c r="I40" s="300"/>
      <c r="J40" s="300"/>
      <c r="K40" s="290"/>
      <c r="L40" s="149"/>
      <c r="M40" s="149"/>
      <c r="N40" s="149"/>
      <c r="O40" s="149"/>
      <c r="P40" s="149"/>
      <c r="Q40" s="149"/>
      <c r="R40" s="149"/>
      <c r="S40" s="149"/>
      <c r="T40" s="149"/>
      <c r="U40" s="149"/>
      <c r="V40" s="149"/>
      <c r="W40" s="149"/>
      <c r="X40" s="149"/>
      <c r="Y40" s="149"/>
      <c r="Z40" s="153"/>
      <c r="AA40" s="149"/>
      <c r="AB40" s="149"/>
      <c r="AC40" s="149"/>
      <c r="AD40" s="149"/>
      <c r="AE40" s="149"/>
      <c r="AF40" s="149"/>
      <c r="AG40" s="149"/>
      <c r="AH40" s="149"/>
      <c r="AI40" s="149"/>
      <c r="AJ40" s="149"/>
      <c r="AK40" s="149"/>
      <c r="AL40" s="149"/>
      <c r="AM40" s="149"/>
      <c r="AN40" s="149"/>
      <c r="AO40" s="149"/>
    </row>
    <row r="41" spans="2:41" s="157" customFormat="1" ht="14.55" customHeight="1" x14ac:dyDescent="0.25">
      <c r="B41" s="267"/>
      <c r="C41" s="268"/>
      <c r="D41" s="278"/>
      <c r="E41" s="273"/>
      <c r="F41" s="302"/>
      <c r="G41" s="293"/>
      <c r="H41" s="300"/>
      <c r="I41" s="300"/>
      <c r="J41" s="300"/>
      <c r="K41" s="290"/>
      <c r="L41" s="149"/>
      <c r="M41" s="149"/>
      <c r="N41" s="149"/>
      <c r="O41" s="149"/>
      <c r="P41" s="149"/>
      <c r="Q41" s="149"/>
      <c r="R41" s="149"/>
      <c r="S41" s="149"/>
      <c r="T41" s="149"/>
      <c r="U41" s="149"/>
      <c r="V41" s="149"/>
      <c r="W41" s="149"/>
      <c r="X41" s="149"/>
      <c r="Y41" s="149"/>
      <c r="Z41" s="153"/>
      <c r="AA41" s="149"/>
      <c r="AB41" s="149"/>
      <c r="AC41" s="149"/>
      <c r="AD41" s="149"/>
      <c r="AE41" s="149"/>
      <c r="AF41" s="149"/>
      <c r="AG41" s="149"/>
      <c r="AH41" s="149"/>
      <c r="AI41" s="149"/>
      <c r="AJ41" s="149"/>
      <c r="AK41" s="149"/>
      <c r="AL41" s="149"/>
      <c r="AM41" s="149"/>
      <c r="AN41" s="149"/>
      <c r="AO41" s="149"/>
    </row>
    <row r="42" spans="2:41" s="157" customFormat="1" ht="14.55" customHeight="1" x14ac:dyDescent="0.25">
      <c r="B42" s="267"/>
      <c r="C42" s="268"/>
      <c r="D42" s="278"/>
      <c r="E42" s="273"/>
      <c r="F42" s="302"/>
      <c r="G42" s="294"/>
      <c r="H42" s="301"/>
      <c r="I42" s="301"/>
      <c r="J42" s="301"/>
      <c r="K42" s="291"/>
      <c r="L42" s="149"/>
      <c r="M42" s="149"/>
      <c r="N42" s="149"/>
      <c r="O42" s="149"/>
      <c r="P42" s="149"/>
      <c r="Q42" s="149"/>
      <c r="R42" s="149"/>
      <c r="S42" s="149"/>
      <c r="T42" s="149"/>
      <c r="U42" s="149"/>
      <c r="V42" s="149"/>
      <c r="W42" s="149"/>
      <c r="X42" s="149"/>
      <c r="Y42" s="149"/>
      <c r="Z42" s="153"/>
      <c r="AA42" s="149"/>
      <c r="AB42" s="149"/>
      <c r="AC42" s="149"/>
      <c r="AD42" s="149"/>
      <c r="AE42" s="149"/>
      <c r="AF42" s="149"/>
      <c r="AG42" s="149"/>
      <c r="AH42" s="149"/>
      <c r="AI42" s="149"/>
      <c r="AJ42" s="149"/>
      <c r="AK42" s="149"/>
      <c r="AL42" s="149"/>
      <c r="AM42" s="149"/>
      <c r="AN42" s="149"/>
      <c r="AO42" s="149"/>
    </row>
    <row r="43" spans="2:41" s="157" customFormat="1" ht="14.55" customHeight="1" x14ac:dyDescent="0.25">
      <c r="B43" s="267"/>
      <c r="C43" s="268"/>
      <c r="D43" s="278"/>
      <c r="E43" s="274"/>
      <c r="F43" s="302"/>
      <c r="G43" s="292" t="s">
        <v>379</v>
      </c>
      <c r="H43" s="296" t="s">
        <v>378</v>
      </c>
      <c r="I43" s="296" t="s">
        <v>377</v>
      </c>
      <c r="J43" s="296" t="s">
        <v>376</v>
      </c>
      <c r="K43" s="289" t="s">
        <v>375</v>
      </c>
      <c r="L43" s="149"/>
      <c r="M43" s="149"/>
      <c r="N43" s="149"/>
      <c r="O43" s="149"/>
      <c r="P43" s="149"/>
      <c r="Q43" s="149"/>
      <c r="R43" s="149"/>
      <c r="S43" s="149"/>
      <c r="T43" s="149"/>
      <c r="U43" s="149"/>
      <c r="V43" s="149"/>
      <c r="W43" s="149"/>
      <c r="X43" s="149"/>
      <c r="Y43" s="149"/>
      <c r="Z43" s="153"/>
      <c r="AA43" s="149"/>
      <c r="AB43" s="149"/>
      <c r="AC43" s="149"/>
      <c r="AD43" s="149"/>
      <c r="AE43" s="149"/>
      <c r="AF43" s="149"/>
      <c r="AG43" s="149"/>
      <c r="AH43" s="149"/>
      <c r="AI43" s="149"/>
      <c r="AJ43" s="149"/>
      <c r="AK43" s="149"/>
      <c r="AL43" s="149"/>
      <c r="AM43" s="149"/>
      <c r="AN43" s="149"/>
      <c r="AO43" s="149"/>
    </row>
    <row r="44" spans="2:41" s="149" customFormat="1" ht="13.95" customHeight="1" x14ac:dyDescent="0.25">
      <c r="B44" s="287" t="s">
        <v>363</v>
      </c>
      <c r="C44" s="268" t="s">
        <v>374</v>
      </c>
      <c r="D44" s="288" t="s">
        <v>373</v>
      </c>
      <c r="E44" s="275" t="s">
        <v>459</v>
      </c>
      <c r="F44" s="302"/>
      <c r="G44" s="293"/>
      <c r="H44" s="300"/>
      <c r="I44" s="300"/>
      <c r="J44" s="300"/>
      <c r="K44" s="290"/>
      <c r="Z44" s="153"/>
    </row>
    <row r="45" spans="2:41" s="149" customFormat="1" ht="14.55" customHeight="1" x14ac:dyDescent="0.25">
      <c r="B45" s="287"/>
      <c r="C45" s="268"/>
      <c r="D45" s="288"/>
      <c r="E45" s="275"/>
      <c r="F45" s="302"/>
      <c r="G45" s="293"/>
      <c r="H45" s="300"/>
      <c r="I45" s="300"/>
      <c r="J45" s="300"/>
      <c r="K45" s="290"/>
      <c r="Z45" s="153"/>
    </row>
    <row r="46" spans="2:41" s="149" customFormat="1" ht="14.55" customHeight="1" x14ac:dyDescent="0.25">
      <c r="B46" s="287"/>
      <c r="C46" s="268"/>
      <c r="D46" s="288"/>
      <c r="E46" s="275"/>
      <c r="F46" s="302"/>
      <c r="G46" s="293"/>
      <c r="H46" s="300"/>
      <c r="I46" s="300"/>
      <c r="J46" s="300"/>
      <c r="K46" s="290"/>
      <c r="Z46" s="153"/>
    </row>
    <row r="47" spans="2:41" s="149" customFormat="1" ht="14.55" customHeight="1" x14ac:dyDescent="0.25">
      <c r="B47" s="287"/>
      <c r="C47" s="268"/>
      <c r="D47" s="288"/>
      <c r="E47" s="275"/>
      <c r="F47" s="302"/>
      <c r="G47" s="294"/>
      <c r="H47" s="301"/>
      <c r="I47" s="301"/>
      <c r="J47" s="301"/>
      <c r="K47" s="291"/>
      <c r="Z47" s="153"/>
    </row>
    <row r="48" spans="2:41" s="149" customFormat="1" ht="14.55" customHeight="1" x14ac:dyDescent="0.25">
      <c r="B48" s="287"/>
      <c r="C48" s="268"/>
      <c r="D48" s="288"/>
      <c r="E48" s="275"/>
      <c r="F48" s="302"/>
      <c r="G48" s="292" t="s">
        <v>372</v>
      </c>
      <c r="H48" s="313" t="s">
        <v>371</v>
      </c>
      <c r="I48" s="296" t="s">
        <v>370</v>
      </c>
      <c r="J48" s="296" t="s">
        <v>369</v>
      </c>
      <c r="K48" s="289" t="s">
        <v>368</v>
      </c>
      <c r="Z48" s="153"/>
    </row>
    <row r="49" spans="2:26" s="149" customFormat="1" ht="14.55" customHeight="1" x14ac:dyDescent="0.25">
      <c r="B49" s="287"/>
      <c r="C49" s="268"/>
      <c r="D49" s="288"/>
      <c r="E49" s="275"/>
      <c r="F49" s="302"/>
      <c r="G49" s="293"/>
      <c r="H49" s="300"/>
      <c r="I49" s="300"/>
      <c r="J49" s="300"/>
      <c r="K49" s="290"/>
      <c r="Z49" s="153"/>
    </row>
    <row r="50" spans="2:26" ht="14.55" customHeight="1" x14ac:dyDescent="0.3">
      <c r="B50" s="269" t="s">
        <v>367</v>
      </c>
      <c r="C50" s="270"/>
      <c r="D50" s="155"/>
      <c r="E50" s="156"/>
      <c r="F50" s="302"/>
      <c r="G50" s="293"/>
      <c r="H50" s="300"/>
      <c r="I50" s="300"/>
      <c r="J50" s="300"/>
      <c r="K50" s="290"/>
      <c r="Z50" s="153"/>
    </row>
    <row r="51" spans="2:26" s="149" customFormat="1" ht="16.5" customHeight="1" x14ac:dyDescent="0.25">
      <c r="B51" s="267" t="s">
        <v>355</v>
      </c>
      <c r="C51" s="280" t="s">
        <v>366</v>
      </c>
      <c r="D51" s="276" t="s">
        <v>365</v>
      </c>
      <c r="E51" s="275" t="s">
        <v>364</v>
      </c>
      <c r="F51" s="302"/>
      <c r="G51" s="293"/>
      <c r="H51" s="300"/>
      <c r="I51" s="300"/>
      <c r="J51" s="300"/>
      <c r="K51" s="290"/>
      <c r="Z51" s="153"/>
    </row>
    <row r="52" spans="2:26" s="149" customFormat="1" ht="34.5" customHeight="1" x14ac:dyDescent="0.25">
      <c r="B52" s="267"/>
      <c r="C52" s="268"/>
      <c r="D52" s="276"/>
      <c r="E52" s="275"/>
      <c r="F52" s="302"/>
      <c r="G52" s="293"/>
      <c r="H52" s="300"/>
      <c r="I52" s="300"/>
      <c r="J52" s="300"/>
      <c r="K52" s="290"/>
      <c r="Z52" s="153"/>
    </row>
    <row r="53" spans="2:26" s="149" customFormat="1" ht="16.5" customHeight="1" x14ac:dyDescent="0.25">
      <c r="B53" s="267"/>
      <c r="C53" s="268"/>
      <c r="D53" s="276"/>
      <c r="E53" s="275"/>
      <c r="F53" s="302"/>
      <c r="G53" s="294"/>
      <c r="H53" s="301"/>
      <c r="I53" s="301"/>
      <c r="J53" s="301"/>
      <c r="K53" s="291"/>
      <c r="Z53" s="153"/>
    </row>
    <row r="54" spans="2:26" s="149" customFormat="1" ht="14.55" customHeight="1" x14ac:dyDescent="0.25">
      <c r="B54" s="267"/>
      <c r="C54" s="268"/>
      <c r="D54" s="276"/>
      <c r="E54" s="275"/>
      <c r="F54" s="302"/>
      <c r="G54" s="292" t="s">
        <v>363</v>
      </c>
      <c r="H54" s="296" t="s">
        <v>362</v>
      </c>
      <c r="I54" s="296" t="s">
        <v>361</v>
      </c>
      <c r="J54" s="296" t="s">
        <v>360</v>
      </c>
      <c r="K54" s="289" t="s">
        <v>443</v>
      </c>
      <c r="Z54" s="153"/>
    </row>
    <row r="55" spans="2:26" s="149" customFormat="1" ht="15" customHeight="1" x14ac:dyDescent="0.25">
      <c r="B55" s="267" t="s">
        <v>346</v>
      </c>
      <c r="C55" s="268" t="s">
        <v>359</v>
      </c>
      <c r="D55" s="276" t="s">
        <v>358</v>
      </c>
      <c r="E55" s="283" t="s">
        <v>357</v>
      </c>
      <c r="F55" s="302"/>
      <c r="G55" s="293"/>
      <c r="H55" s="300"/>
      <c r="I55" s="297"/>
      <c r="J55" s="297"/>
      <c r="K55" s="290"/>
      <c r="Z55" s="153"/>
    </row>
    <row r="56" spans="2:26" s="149" customFormat="1" ht="14.55" customHeight="1" x14ac:dyDescent="0.25">
      <c r="B56" s="267"/>
      <c r="C56" s="268"/>
      <c r="D56" s="276"/>
      <c r="E56" s="284"/>
      <c r="F56" s="302"/>
      <c r="G56" s="293"/>
      <c r="H56" s="300"/>
      <c r="I56" s="297"/>
      <c r="J56" s="297"/>
      <c r="K56" s="290"/>
      <c r="Z56" s="153"/>
    </row>
    <row r="57" spans="2:26" s="149" customFormat="1" ht="14.55" customHeight="1" x14ac:dyDescent="0.25">
      <c r="B57" s="267"/>
      <c r="C57" s="268"/>
      <c r="D57" s="276"/>
      <c r="E57" s="284"/>
      <c r="F57" s="302"/>
      <c r="G57" s="294"/>
      <c r="H57" s="301"/>
      <c r="I57" s="298"/>
      <c r="J57" s="298"/>
      <c r="K57" s="291"/>
      <c r="Z57" s="153"/>
    </row>
    <row r="58" spans="2:26" s="149" customFormat="1" ht="14.55" customHeight="1" x14ac:dyDescent="0.3">
      <c r="B58" s="267"/>
      <c r="C58" s="268"/>
      <c r="D58" s="276"/>
      <c r="E58" s="284"/>
      <c r="F58" s="302"/>
      <c r="G58" s="269" t="s">
        <v>356</v>
      </c>
      <c r="H58" s="270"/>
      <c r="I58" s="155"/>
      <c r="J58" s="155"/>
      <c r="K58" s="154"/>
      <c r="Z58" s="153"/>
    </row>
    <row r="59" spans="2:26" s="149" customFormat="1" ht="14.55" customHeight="1" x14ac:dyDescent="0.25">
      <c r="B59" s="267"/>
      <c r="C59" s="268"/>
      <c r="D59" s="276"/>
      <c r="E59" s="284"/>
      <c r="F59" s="302"/>
      <c r="G59" s="292" t="s">
        <v>355</v>
      </c>
      <c r="H59" s="296" t="s">
        <v>354</v>
      </c>
      <c r="I59" s="296" t="s">
        <v>353</v>
      </c>
      <c r="J59" s="296" t="s">
        <v>352</v>
      </c>
      <c r="K59" s="289" t="s">
        <v>351</v>
      </c>
      <c r="Z59" s="153"/>
    </row>
    <row r="60" spans="2:26" s="149" customFormat="1" ht="14.55" customHeight="1" x14ac:dyDescent="0.25">
      <c r="B60" s="267"/>
      <c r="C60" s="268"/>
      <c r="D60" s="276"/>
      <c r="E60" s="284"/>
      <c r="F60" s="302"/>
      <c r="G60" s="293"/>
      <c r="H60" s="300"/>
      <c r="I60" s="297"/>
      <c r="J60" s="297"/>
      <c r="K60" s="290"/>
      <c r="Z60" s="153"/>
    </row>
    <row r="61" spans="2:26" s="149" customFormat="1" ht="14.55" customHeight="1" x14ac:dyDescent="0.25">
      <c r="B61" s="267"/>
      <c r="C61" s="268"/>
      <c r="D61" s="276"/>
      <c r="E61" s="284"/>
      <c r="F61" s="302"/>
      <c r="G61" s="293"/>
      <c r="H61" s="300"/>
      <c r="I61" s="297"/>
      <c r="J61" s="297"/>
      <c r="K61" s="290"/>
      <c r="Z61" s="153"/>
    </row>
    <row r="62" spans="2:26" s="149" customFormat="1" ht="14.55" customHeight="1" x14ac:dyDescent="0.25">
      <c r="B62" s="267"/>
      <c r="C62" s="268"/>
      <c r="D62" s="276"/>
      <c r="E62" s="285"/>
      <c r="F62" s="302"/>
      <c r="G62" s="293"/>
      <c r="H62" s="300"/>
      <c r="I62" s="297"/>
      <c r="J62" s="297"/>
      <c r="K62" s="290"/>
      <c r="Z62" s="153"/>
    </row>
    <row r="63" spans="2:26" s="149" customFormat="1" ht="13.95" customHeight="1" x14ac:dyDescent="0.25">
      <c r="B63" s="267" t="s">
        <v>350</v>
      </c>
      <c r="C63" s="280" t="s">
        <v>349</v>
      </c>
      <c r="D63" s="276" t="s">
        <v>348</v>
      </c>
      <c r="E63" s="283" t="s">
        <v>347</v>
      </c>
      <c r="F63" s="302"/>
      <c r="G63" s="294"/>
      <c r="H63" s="301"/>
      <c r="I63" s="298"/>
      <c r="J63" s="298"/>
      <c r="K63" s="291"/>
      <c r="Z63" s="153"/>
    </row>
    <row r="64" spans="2:26" s="149" customFormat="1" ht="14.55" customHeight="1" x14ac:dyDescent="0.25">
      <c r="B64" s="267"/>
      <c r="C64" s="268"/>
      <c r="D64" s="276"/>
      <c r="E64" s="284"/>
      <c r="F64" s="302"/>
      <c r="G64" s="292" t="s">
        <v>346</v>
      </c>
      <c r="H64" s="296" t="s">
        <v>345</v>
      </c>
      <c r="I64" s="296" t="s">
        <v>439</v>
      </c>
      <c r="J64" s="296" t="s">
        <v>344</v>
      </c>
      <c r="K64" s="289" t="s">
        <v>343</v>
      </c>
      <c r="Z64" s="153"/>
    </row>
    <row r="65" spans="2:26" s="149" customFormat="1" ht="43.05" customHeight="1" thickBot="1" x14ac:dyDescent="0.3">
      <c r="B65" s="279"/>
      <c r="C65" s="281"/>
      <c r="D65" s="282"/>
      <c r="E65" s="286"/>
      <c r="F65" s="302"/>
      <c r="G65" s="293"/>
      <c r="H65" s="300"/>
      <c r="I65" s="297"/>
      <c r="J65" s="297"/>
      <c r="K65" s="290"/>
      <c r="Z65" s="153"/>
    </row>
    <row r="66" spans="2:26" ht="14.55" customHeight="1" x14ac:dyDescent="0.25">
      <c r="F66" s="302"/>
      <c r="G66" s="293"/>
      <c r="H66" s="300"/>
      <c r="I66" s="297"/>
      <c r="J66" s="297"/>
      <c r="K66" s="290"/>
      <c r="Z66" s="153"/>
    </row>
    <row r="67" spans="2:26" ht="14.55" customHeight="1" x14ac:dyDescent="0.25">
      <c r="F67" s="302"/>
      <c r="G67" s="293"/>
      <c r="H67" s="300"/>
      <c r="I67" s="297"/>
      <c r="J67" s="297"/>
      <c r="K67" s="290"/>
      <c r="Z67" s="153"/>
    </row>
    <row r="68" spans="2:26" ht="14.55" customHeight="1" x14ac:dyDescent="0.25">
      <c r="F68" s="302"/>
      <c r="G68" s="293"/>
      <c r="H68" s="300"/>
      <c r="I68" s="297"/>
      <c r="J68" s="297"/>
      <c r="K68" s="290"/>
      <c r="Z68" s="153"/>
    </row>
    <row r="69" spans="2:26" ht="56.55" customHeight="1" thickBot="1" x14ac:dyDescent="0.3">
      <c r="F69" s="302"/>
      <c r="G69" s="295"/>
      <c r="H69" s="303"/>
      <c r="I69" s="299"/>
      <c r="J69" s="299"/>
      <c r="K69" s="304"/>
      <c r="Z69" s="153"/>
    </row>
    <row r="70" spans="2:26" ht="14.55" customHeight="1" x14ac:dyDescent="0.25">
      <c r="F70" s="302"/>
      <c r="G70" s="302"/>
      <c r="H70" s="302"/>
      <c r="I70" s="302"/>
      <c r="J70" s="302"/>
      <c r="K70" s="302"/>
      <c r="L70" s="302"/>
      <c r="M70" s="302"/>
      <c r="N70" s="302"/>
      <c r="O70" s="302"/>
      <c r="P70" s="302"/>
      <c r="Q70" s="302"/>
      <c r="R70" s="302"/>
      <c r="S70" s="302"/>
      <c r="T70" s="302"/>
      <c r="U70" s="302"/>
      <c r="V70" s="302"/>
      <c r="W70" s="302"/>
      <c r="X70" s="302"/>
      <c r="Y70" s="302"/>
      <c r="Z70" s="302"/>
    </row>
    <row r="71" spans="2:26" ht="14.55" customHeight="1" x14ac:dyDescent="0.25">
      <c r="F71" s="302"/>
      <c r="G71" s="302"/>
      <c r="H71" s="302"/>
      <c r="I71" s="302"/>
      <c r="J71" s="302"/>
      <c r="K71" s="302"/>
      <c r="L71" s="302"/>
      <c r="M71" s="302"/>
      <c r="N71" s="302"/>
      <c r="O71" s="302"/>
      <c r="P71" s="302"/>
      <c r="Q71" s="302"/>
      <c r="R71" s="302"/>
      <c r="S71" s="302"/>
      <c r="T71" s="302"/>
      <c r="U71" s="302"/>
      <c r="V71" s="302"/>
      <c r="W71" s="302"/>
      <c r="X71" s="302"/>
      <c r="Y71" s="302"/>
      <c r="Z71" s="302"/>
    </row>
    <row r="72" spans="2:26" ht="14.55" customHeight="1" x14ac:dyDescent="0.25">
      <c r="F72" s="302"/>
      <c r="G72" s="302"/>
      <c r="H72" s="302"/>
      <c r="I72" s="302"/>
      <c r="J72" s="302"/>
      <c r="K72" s="302"/>
      <c r="L72" s="302"/>
      <c r="M72" s="302"/>
      <c r="N72" s="302"/>
      <c r="O72" s="302"/>
      <c r="P72" s="302"/>
      <c r="Q72" s="302"/>
      <c r="R72" s="302"/>
      <c r="S72" s="302"/>
      <c r="T72" s="302"/>
      <c r="U72" s="302"/>
      <c r="V72" s="302"/>
      <c r="W72" s="302"/>
      <c r="X72" s="302"/>
      <c r="Y72" s="302"/>
      <c r="Z72" s="302"/>
    </row>
    <row r="73" spans="2:26" ht="14.55" customHeight="1" x14ac:dyDescent="0.25">
      <c r="F73" s="302"/>
      <c r="G73" s="302"/>
      <c r="H73" s="302"/>
      <c r="I73" s="302"/>
      <c r="J73" s="302"/>
      <c r="K73" s="302"/>
      <c r="L73" s="302"/>
      <c r="M73" s="302"/>
      <c r="N73" s="302"/>
      <c r="O73" s="302"/>
      <c r="P73" s="302"/>
      <c r="Q73" s="302"/>
      <c r="R73" s="302"/>
      <c r="S73" s="302"/>
      <c r="T73" s="302"/>
      <c r="U73" s="302"/>
      <c r="V73" s="302"/>
      <c r="W73" s="302"/>
      <c r="X73" s="302"/>
      <c r="Y73" s="302"/>
      <c r="Z73" s="302"/>
    </row>
    <row r="74" spans="2:26" ht="14.55" customHeight="1" x14ac:dyDescent="0.25">
      <c r="F74" s="302"/>
      <c r="G74" s="302"/>
      <c r="H74" s="302"/>
      <c r="I74" s="302"/>
      <c r="J74" s="302"/>
      <c r="K74" s="302"/>
      <c r="L74" s="302"/>
      <c r="M74" s="302"/>
      <c r="N74" s="302"/>
      <c r="O74" s="302"/>
      <c r="P74" s="302"/>
      <c r="Q74" s="302"/>
      <c r="R74" s="302"/>
      <c r="S74" s="302"/>
      <c r="T74" s="302"/>
      <c r="U74" s="302"/>
      <c r="V74" s="302"/>
      <c r="W74" s="302"/>
      <c r="X74" s="302"/>
      <c r="Y74" s="302"/>
      <c r="Z74" s="302"/>
    </row>
    <row r="75" spans="2:26" ht="14.55" customHeight="1" x14ac:dyDescent="0.25">
      <c r="F75" s="302"/>
      <c r="G75" s="302"/>
      <c r="H75" s="302"/>
      <c r="I75" s="302"/>
      <c r="J75" s="302"/>
      <c r="K75" s="302"/>
      <c r="L75" s="302"/>
      <c r="M75" s="302"/>
      <c r="N75" s="302"/>
      <c r="O75" s="302"/>
      <c r="P75" s="302"/>
      <c r="Q75" s="302"/>
      <c r="R75" s="302"/>
      <c r="S75" s="302"/>
      <c r="T75" s="302"/>
      <c r="U75" s="302"/>
      <c r="V75" s="302"/>
      <c r="W75" s="302"/>
      <c r="X75" s="302"/>
      <c r="Y75" s="302"/>
      <c r="Z75" s="302"/>
    </row>
    <row r="76" spans="2:26" ht="14.55" customHeight="1" x14ac:dyDescent="0.25">
      <c r="F76" s="302"/>
      <c r="G76" s="302"/>
      <c r="H76" s="302"/>
      <c r="I76" s="302"/>
      <c r="J76" s="302"/>
      <c r="K76" s="302"/>
      <c r="L76" s="302"/>
      <c r="M76" s="302"/>
      <c r="N76" s="302"/>
      <c r="O76" s="302"/>
      <c r="P76" s="302"/>
      <c r="Q76" s="302"/>
      <c r="R76" s="302"/>
      <c r="S76" s="302"/>
      <c r="T76" s="302"/>
      <c r="U76" s="302"/>
      <c r="V76" s="302"/>
      <c r="W76" s="302"/>
      <c r="X76" s="302"/>
      <c r="Y76" s="302"/>
      <c r="Z76" s="302"/>
    </row>
    <row r="77" spans="2:26" ht="14.55" customHeight="1" x14ac:dyDescent="0.25">
      <c r="F77" s="302"/>
      <c r="G77" s="302"/>
      <c r="H77" s="302"/>
      <c r="I77" s="302"/>
      <c r="J77" s="302"/>
      <c r="K77" s="302"/>
      <c r="L77" s="302"/>
      <c r="M77" s="302"/>
      <c r="N77" s="302"/>
      <c r="O77" s="302"/>
      <c r="P77" s="302"/>
      <c r="Q77" s="302"/>
      <c r="R77" s="302"/>
      <c r="S77" s="302"/>
      <c r="T77" s="302"/>
      <c r="U77" s="302"/>
      <c r="V77" s="302"/>
      <c r="W77" s="302"/>
      <c r="X77" s="302"/>
      <c r="Y77" s="302"/>
      <c r="Z77" s="302"/>
    </row>
    <row r="78" spans="2:26" ht="14.55" customHeight="1" x14ac:dyDescent="0.25">
      <c r="F78" s="302"/>
      <c r="G78" s="302"/>
      <c r="H78" s="302"/>
      <c r="I78" s="302"/>
      <c r="J78" s="302"/>
      <c r="K78" s="302"/>
      <c r="L78" s="302"/>
      <c r="M78" s="302"/>
      <c r="N78" s="302"/>
      <c r="O78" s="302"/>
      <c r="P78" s="302"/>
      <c r="Q78" s="302"/>
      <c r="R78" s="302"/>
      <c r="S78" s="302"/>
      <c r="T78" s="302"/>
      <c r="U78" s="302"/>
      <c r="V78" s="302"/>
      <c r="W78" s="302"/>
      <c r="X78" s="302"/>
      <c r="Y78" s="302"/>
      <c r="Z78" s="302"/>
    </row>
    <row r="79" spans="2:26" ht="14.55" customHeight="1" x14ac:dyDescent="0.25">
      <c r="F79" s="302"/>
      <c r="G79" s="302"/>
      <c r="H79" s="302"/>
      <c r="I79" s="302"/>
      <c r="J79" s="302"/>
      <c r="K79" s="302"/>
      <c r="L79" s="302"/>
      <c r="M79" s="302"/>
      <c r="N79" s="302"/>
      <c r="O79" s="302"/>
      <c r="P79" s="302"/>
      <c r="Q79" s="302"/>
      <c r="R79" s="302"/>
      <c r="S79" s="302"/>
      <c r="T79" s="302"/>
      <c r="U79" s="302"/>
      <c r="V79" s="302"/>
      <c r="W79" s="302"/>
      <c r="X79" s="302"/>
      <c r="Y79" s="302"/>
      <c r="Z79" s="302"/>
    </row>
    <row r="80" spans="2:26" ht="14.55" customHeight="1" x14ac:dyDescent="0.25">
      <c r="F80" s="302"/>
      <c r="G80" s="302"/>
      <c r="H80" s="302"/>
      <c r="I80" s="302"/>
      <c r="J80" s="302"/>
      <c r="K80" s="302"/>
      <c r="L80" s="302"/>
      <c r="M80" s="302"/>
      <c r="N80" s="302"/>
      <c r="O80" s="302"/>
      <c r="P80" s="302"/>
      <c r="Q80" s="302"/>
      <c r="R80" s="302"/>
      <c r="S80" s="302"/>
      <c r="T80" s="302"/>
      <c r="U80" s="302"/>
      <c r="V80" s="302"/>
      <c r="W80" s="302"/>
      <c r="X80" s="302"/>
      <c r="Y80" s="302"/>
      <c r="Z80" s="302"/>
    </row>
    <row r="81" spans="6:26" ht="14.55" customHeight="1" x14ac:dyDescent="0.25">
      <c r="F81" s="302"/>
      <c r="G81" s="302"/>
      <c r="H81" s="302"/>
      <c r="I81" s="302"/>
      <c r="J81" s="302"/>
      <c r="K81" s="302"/>
      <c r="L81" s="302"/>
      <c r="M81" s="302"/>
      <c r="N81" s="302"/>
      <c r="O81" s="302"/>
      <c r="P81" s="302"/>
      <c r="Q81" s="302"/>
      <c r="R81" s="302"/>
      <c r="S81" s="302"/>
      <c r="T81" s="302"/>
      <c r="U81" s="302"/>
      <c r="V81" s="302"/>
      <c r="W81" s="302"/>
      <c r="X81" s="302"/>
      <c r="Y81" s="302"/>
      <c r="Z81" s="302"/>
    </row>
    <row r="82" spans="6:26" ht="14.55" customHeight="1" x14ac:dyDescent="0.25">
      <c r="F82" s="302"/>
      <c r="G82" s="302"/>
      <c r="H82" s="302"/>
      <c r="I82" s="302"/>
      <c r="J82" s="302"/>
      <c r="K82" s="302"/>
      <c r="L82" s="302"/>
      <c r="M82" s="302"/>
      <c r="N82" s="302"/>
      <c r="O82" s="302"/>
      <c r="P82" s="302"/>
      <c r="Q82" s="302"/>
      <c r="R82" s="302"/>
      <c r="S82" s="302"/>
      <c r="T82" s="302"/>
      <c r="U82" s="302"/>
      <c r="V82" s="302"/>
      <c r="W82" s="302"/>
      <c r="X82" s="302"/>
      <c r="Y82" s="302"/>
      <c r="Z82" s="302"/>
    </row>
    <row r="83" spans="6:26" ht="14.55" customHeight="1" x14ac:dyDescent="0.25">
      <c r="F83" s="302"/>
      <c r="G83" s="302"/>
      <c r="H83" s="302"/>
      <c r="I83" s="302"/>
      <c r="J83" s="302"/>
      <c r="K83" s="302"/>
      <c r="L83" s="302"/>
      <c r="M83" s="302"/>
      <c r="N83" s="302"/>
      <c r="O83" s="302"/>
      <c r="P83" s="302"/>
      <c r="Q83" s="302"/>
      <c r="R83" s="302"/>
      <c r="S83" s="302"/>
      <c r="T83" s="302"/>
      <c r="U83" s="302"/>
      <c r="V83" s="302"/>
      <c r="W83" s="302"/>
      <c r="X83" s="302"/>
      <c r="Y83" s="302"/>
      <c r="Z83" s="302"/>
    </row>
    <row r="84" spans="6:26" ht="14.55" customHeight="1" x14ac:dyDescent="0.25">
      <c r="F84" s="302"/>
      <c r="G84" s="302"/>
      <c r="H84" s="302"/>
      <c r="I84" s="302"/>
      <c r="J84" s="302"/>
      <c r="K84" s="302"/>
      <c r="L84" s="302"/>
      <c r="M84" s="302"/>
      <c r="N84" s="302"/>
      <c r="O84" s="302"/>
      <c r="P84" s="302"/>
      <c r="Q84" s="302"/>
      <c r="R84" s="302"/>
      <c r="S84" s="302"/>
      <c r="T84" s="302"/>
      <c r="U84" s="302"/>
      <c r="V84" s="302"/>
      <c r="W84" s="302"/>
      <c r="X84" s="302"/>
      <c r="Y84" s="302"/>
      <c r="Z84" s="302"/>
    </row>
    <row r="85" spans="6:26" ht="14.55" customHeight="1" x14ac:dyDescent="0.25">
      <c r="F85" s="302"/>
      <c r="G85" s="302"/>
      <c r="H85" s="302"/>
      <c r="I85" s="302"/>
      <c r="J85" s="302"/>
      <c r="K85" s="302"/>
      <c r="L85" s="302"/>
      <c r="M85" s="302"/>
      <c r="N85" s="302"/>
      <c r="O85" s="302"/>
      <c r="P85" s="302"/>
      <c r="Q85" s="302"/>
      <c r="R85" s="302"/>
      <c r="S85" s="302"/>
      <c r="T85" s="302"/>
      <c r="U85" s="302"/>
      <c r="V85" s="302"/>
      <c r="W85" s="302"/>
      <c r="X85" s="302"/>
      <c r="Y85" s="302"/>
      <c r="Z85" s="302"/>
    </row>
    <row r="86" spans="6:26" ht="14.55" customHeight="1" x14ac:dyDescent="0.25">
      <c r="F86" s="302"/>
      <c r="G86" s="302"/>
      <c r="H86" s="302"/>
      <c r="I86" s="302"/>
      <c r="J86" s="302"/>
      <c r="K86" s="302"/>
      <c r="L86" s="302"/>
      <c r="M86" s="302"/>
      <c r="N86" s="302"/>
      <c r="O86" s="302"/>
      <c r="P86" s="302"/>
      <c r="Q86" s="302"/>
      <c r="R86" s="302"/>
      <c r="S86" s="302"/>
      <c r="T86" s="302"/>
      <c r="U86" s="302"/>
      <c r="V86" s="302"/>
      <c r="W86" s="302"/>
      <c r="X86" s="302"/>
      <c r="Y86" s="302"/>
      <c r="Z86" s="302"/>
    </row>
    <row r="87" spans="6:26" ht="14.55" customHeight="1" x14ac:dyDescent="0.25">
      <c r="F87" s="302"/>
      <c r="G87" s="302"/>
      <c r="H87" s="302"/>
      <c r="I87" s="302"/>
      <c r="J87" s="302"/>
      <c r="K87" s="302"/>
      <c r="L87" s="302"/>
      <c r="M87" s="302"/>
      <c r="N87" s="302"/>
      <c r="O87" s="302"/>
      <c r="P87" s="302"/>
      <c r="Q87" s="302"/>
      <c r="R87" s="302"/>
      <c r="S87" s="302"/>
      <c r="T87" s="302"/>
      <c r="U87" s="302"/>
      <c r="V87" s="302"/>
      <c r="W87" s="302"/>
      <c r="X87" s="302"/>
      <c r="Y87" s="302"/>
      <c r="Z87" s="302"/>
    </row>
    <row r="88" spans="6:26" ht="14.55" customHeight="1" x14ac:dyDescent="0.25">
      <c r="F88" s="302"/>
      <c r="G88" s="302"/>
      <c r="H88" s="302"/>
      <c r="I88" s="302"/>
      <c r="J88" s="302"/>
      <c r="K88" s="302"/>
      <c r="L88" s="302"/>
      <c r="M88" s="302"/>
      <c r="N88" s="302"/>
      <c r="O88" s="302"/>
      <c r="P88" s="302"/>
      <c r="Q88" s="302"/>
      <c r="R88" s="302"/>
      <c r="S88" s="302"/>
      <c r="T88" s="302"/>
      <c r="U88" s="302"/>
      <c r="V88" s="302"/>
      <c r="W88" s="302"/>
      <c r="X88" s="302"/>
      <c r="Y88" s="302"/>
      <c r="Z88" s="302"/>
    </row>
    <row r="89" spans="6:26" ht="14.55" customHeight="1" x14ac:dyDescent="0.25">
      <c r="F89" s="302"/>
      <c r="G89" s="302"/>
      <c r="H89" s="302"/>
      <c r="I89" s="302"/>
      <c r="J89" s="302"/>
      <c r="K89" s="302"/>
      <c r="L89" s="302"/>
      <c r="M89" s="302"/>
      <c r="N89" s="302"/>
      <c r="O89" s="302"/>
      <c r="P89" s="302"/>
      <c r="Q89" s="302"/>
      <c r="R89" s="302"/>
      <c r="S89" s="302"/>
      <c r="T89" s="302"/>
      <c r="U89" s="302"/>
      <c r="V89" s="302"/>
      <c r="W89" s="302"/>
      <c r="X89" s="302"/>
      <c r="Y89" s="302"/>
      <c r="Z89" s="302"/>
    </row>
    <row r="90" spans="6:26" ht="14.55" customHeight="1" x14ac:dyDescent="0.25">
      <c r="F90" s="302"/>
      <c r="G90" s="302"/>
      <c r="H90" s="302"/>
      <c r="I90" s="302"/>
      <c r="J90" s="302"/>
      <c r="K90" s="302"/>
      <c r="L90" s="302"/>
      <c r="M90" s="302"/>
      <c r="N90" s="302"/>
      <c r="O90" s="302"/>
      <c r="P90" s="302"/>
      <c r="Q90" s="302"/>
      <c r="R90" s="302"/>
      <c r="S90" s="302"/>
      <c r="T90" s="302"/>
      <c r="U90" s="302"/>
      <c r="V90" s="302"/>
      <c r="W90" s="302"/>
      <c r="X90" s="302"/>
      <c r="Y90" s="302"/>
      <c r="Z90" s="302"/>
    </row>
    <row r="91" spans="6:26" ht="14.55" customHeight="1" x14ac:dyDescent="0.25">
      <c r="F91" s="302"/>
      <c r="G91" s="302"/>
      <c r="H91" s="302"/>
      <c r="I91" s="302"/>
      <c r="J91" s="302"/>
      <c r="K91" s="302"/>
      <c r="L91" s="302"/>
      <c r="M91" s="302"/>
      <c r="N91" s="302"/>
      <c r="O91" s="302"/>
      <c r="P91" s="302"/>
      <c r="Q91" s="302"/>
      <c r="R91" s="302"/>
      <c r="S91" s="302"/>
      <c r="T91" s="302"/>
      <c r="U91" s="302"/>
      <c r="V91" s="302"/>
      <c r="W91" s="302"/>
      <c r="X91" s="302"/>
      <c r="Y91" s="302"/>
      <c r="Z91" s="302"/>
    </row>
    <row r="92" spans="6:26" ht="14.55" customHeight="1" x14ac:dyDescent="0.25">
      <c r="F92" s="302"/>
      <c r="G92" s="302"/>
      <c r="H92" s="302"/>
      <c r="I92" s="302"/>
      <c r="J92" s="302"/>
      <c r="K92" s="302"/>
      <c r="L92" s="302"/>
      <c r="M92" s="302"/>
      <c r="N92" s="302"/>
      <c r="O92" s="302"/>
      <c r="P92" s="302"/>
      <c r="Q92" s="302"/>
      <c r="R92" s="302"/>
      <c r="S92" s="302"/>
      <c r="T92" s="302"/>
      <c r="U92" s="302"/>
      <c r="V92" s="302"/>
      <c r="W92" s="302"/>
      <c r="X92" s="302"/>
      <c r="Y92" s="302"/>
      <c r="Z92" s="302"/>
    </row>
    <row r="93" spans="6:26" ht="14.55" customHeight="1" x14ac:dyDescent="0.25">
      <c r="F93" s="302"/>
      <c r="G93" s="302"/>
      <c r="H93" s="302"/>
      <c r="I93" s="302"/>
      <c r="J93" s="302"/>
      <c r="K93" s="302"/>
      <c r="L93" s="302"/>
      <c r="M93" s="302"/>
      <c r="N93" s="302"/>
      <c r="O93" s="302"/>
      <c r="P93" s="302"/>
      <c r="Q93" s="302"/>
      <c r="R93" s="302"/>
      <c r="S93" s="302"/>
      <c r="T93" s="302"/>
      <c r="U93" s="302"/>
      <c r="V93" s="302"/>
      <c r="W93" s="302"/>
      <c r="X93" s="302"/>
      <c r="Y93" s="302"/>
      <c r="Z93" s="302"/>
    </row>
    <row r="94" spans="6:26" ht="14.55" customHeight="1" x14ac:dyDescent="0.25">
      <c r="F94" s="302"/>
      <c r="G94" s="302"/>
      <c r="H94" s="302"/>
      <c r="I94" s="302"/>
      <c r="J94" s="302"/>
      <c r="K94" s="302"/>
      <c r="L94" s="302"/>
      <c r="M94" s="302"/>
      <c r="N94" s="302"/>
      <c r="O94" s="302"/>
      <c r="P94" s="302"/>
      <c r="Q94" s="302"/>
      <c r="R94" s="302"/>
      <c r="S94" s="302"/>
      <c r="T94" s="302"/>
      <c r="U94" s="302"/>
      <c r="V94" s="302"/>
      <c r="W94" s="302"/>
      <c r="X94" s="302"/>
      <c r="Y94" s="302"/>
      <c r="Z94" s="302"/>
    </row>
    <row r="95" spans="6:26" ht="14.55" customHeight="1" x14ac:dyDescent="0.25">
      <c r="F95" s="302"/>
      <c r="G95" s="302"/>
      <c r="H95" s="302"/>
      <c r="I95" s="302"/>
      <c r="J95" s="302"/>
      <c r="K95" s="302"/>
      <c r="L95" s="302"/>
      <c r="M95" s="302"/>
      <c r="N95" s="302"/>
      <c r="O95" s="302"/>
      <c r="P95" s="302"/>
      <c r="Q95" s="302"/>
      <c r="R95" s="302"/>
      <c r="S95" s="302"/>
      <c r="T95" s="302"/>
      <c r="U95" s="302"/>
      <c r="V95" s="302"/>
      <c r="W95" s="302"/>
      <c r="X95" s="302"/>
      <c r="Y95" s="302"/>
      <c r="Z95" s="302"/>
    </row>
    <row r="96" spans="6:26" ht="14.55" customHeight="1" x14ac:dyDescent="0.25">
      <c r="F96" s="302"/>
      <c r="G96" s="302"/>
      <c r="H96" s="302"/>
      <c r="I96" s="302"/>
      <c r="J96" s="302"/>
      <c r="K96" s="302"/>
      <c r="L96" s="302"/>
      <c r="M96" s="302"/>
      <c r="N96" s="302"/>
      <c r="O96" s="302"/>
      <c r="P96" s="302"/>
      <c r="Q96" s="302"/>
      <c r="R96" s="302"/>
      <c r="S96" s="302"/>
      <c r="T96" s="302"/>
      <c r="U96" s="302"/>
      <c r="V96" s="302"/>
      <c r="W96" s="302"/>
      <c r="X96" s="302"/>
      <c r="Y96" s="302"/>
      <c r="Z96" s="302"/>
    </row>
    <row r="97" spans="6:26" ht="14.55" customHeight="1" x14ac:dyDescent="0.25">
      <c r="F97" s="302"/>
      <c r="G97" s="302"/>
      <c r="H97" s="302"/>
      <c r="I97" s="302"/>
      <c r="J97" s="302"/>
      <c r="K97" s="302"/>
      <c r="L97" s="302"/>
      <c r="M97" s="302"/>
      <c r="N97" s="302"/>
      <c r="O97" s="302"/>
      <c r="P97" s="302"/>
      <c r="Q97" s="302"/>
      <c r="R97" s="302"/>
      <c r="S97" s="302"/>
      <c r="T97" s="302"/>
      <c r="U97" s="302"/>
      <c r="V97" s="302"/>
      <c r="W97" s="302"/>
      <c r="X97" s="302"/>
      <c r="Y97" s="302"/>
      <c r="Z97" s="302"/>
    </row>
    <row r="98" spans="6:26" ht="14.55" customHeight="1" x14ac:dyDescent="0.25">
      <c r="F98" s="302"/>
      <c r="G98" s="302"/>
      <c r="H98" s="302"/>
      <c r="I98" s="302"/>
      <c r="J98" s="302"/>
      <c r="K98" s="302"/>
      <c r="L98" s="302"/>
      <c r="M98" s="302"/>
      <c r="N98" s="302"/>
      <c r="O98" s="302"/>
      <c r="P98" s="302"/>
      <c r="Q98" s="302"/>
      <c r="R98" s="302"/>
      <c r="S98" s="302"/>
      <c r="T98" s="302"/>
      <c r="U98" s="302"/>
      <c r="V98" s="302"/>
      <c r="W98" s="302"/>
      <c r="X98" s="302"/>
      <c r="Y98" s="302"/>
      <c r="Z98" s="302"/>
    </row>
    <row r="99" spans="6:26" ht="14.55" customHeight="1" x14ac:dyDescent="0.25">
      <c r="F99" s="302"/>
      <c r="G99" s="302"/>
      <c r="H99" s="302"/>
      <c r="I99" s="302"/>
      <c r="J99" s="302"/>
      <c r="K99" s="302"/>
      <c r="L99" s="302"/>
      <c r="M99" s="302"/>
      <c r="N99" s="302"/>
      <c r="O99" s="302"/>
      <c r="P99" s="302"/>
      <c r="Q99" s="302"/>
      <c r="R99" s="302"/>
      <c r="S99" s="302"/>
      <c r="T99" s="302"/>
      <c r="U99" s="302"/>
      <c r="V99" s="302"/>
      <c r="W99" s="302"/>
      <c r="X99" s="302"/>
      <c r="Y99" s="302"/>
      <c r="Z99" s="302"/>
    </row>
    <row r="100" spans="6:26" ht="14.55" customHeight="1" x14ac:dyDescent="0.25">
      <c r="F100" s="302"/>
      <c r="G100" s="302"/>
      <c r="H100" s="302"/>
      <c r="I100" s="302"/>
      <c r="J100" s="302"/>
      <c r="K100" s="302"/>
      <c r="L100" s="302"/>
      <c r="M100" s="302"/>
      <c r="N100" s="302"/>
      <c r="O100" s="302"/>
      <c r="P100" s="302"/>
      <c r="Q100" s="302"/>
      <c r="R100" s="302"/>
      <c r="S100" s="302"/>
      <c r="T100" s="302"/>
      <c r="U100" s="302"/>
      <c r="V100" s="302"/>
      <c r="W100" s="302"/>
      <c r="X100" s="302"/>
      <c r="Y100" s="302"/>
      <c r="Z100" s="302"/>
    </row>
    <row r="101" spans="6:26" ht="14.55" customHeight="1" x14ac:dyDescent="0.25">
      <c r="F101" s="302"/>
      <c r="G101" s="302"/>
      <c r="H101" s="302"/>
      <c r="I101" s="302"/>
      <c r="J101" s="302"/>
      <c r="K101" s="302"/>
      <c r="L101" s="302"/>
      <c r="M101" s="302"/>
      <c r="N101" s="302"/>
      <c r="O101" s="302"/>
      <c r="P101" s="302"/>
      <c r="Q101" s="302"/>
      <c r="R101" s="302"/>
      <c r="S101" s="302"/>
      <c r="T101" s="302"/>
      <c r="U101" s="302"/>
      <c r="V101" s="302"/>
      <c r="W101" s="302"/>
      <c r="X101" s="302"/>
      <c r="Y101" s="302"/>
      <c r="Z101" s="302"/>
    </row>
    <row r="102" spans="6:26" ht="14.55" customHeight="1" x14ac:dyDescent="0.25">
      <c r="F102" s="302"/>
      <c r="G102" s="302"/>
      <c r="H102" s="302"/>
      <c r="I102" s="302"/>
      <c r="J102" s="302"/>
      <c r="K102" s="302"/>
      <c r="L102" s="302"/>
      <c r="M102" s="302"/>
      <c r="N102" s="302"/>
      <c r="O102" s="302"/>
      <c r="P102" s="302"/>
      <c r="Q102" s="302"/>
      <c r="R102" s="302"/>
      <c r="S102" s="302"/>
      <c r="T102" s="302"/>
      <c r="U102" s="302"/>
      <c r="V102" s="302"/>
      <c r="W102" s="302"/>
      <c r="X102" s="302"/>
      <c r="Y102" s="302"/>
      <c r="Z102" s="302"/>
    </row>
    <row r="103" spans="6:26" ht="14.55" customHeight="1" x14ac:dyDescent="0.25">
      <c r="F103" s="302"/>
      <c r="G103" s="302"/>
      <c r="H103" s="302"/>
      <c r="I103" s="302"/>
      <c r="J103" s="302"/>
      <c r="K103" s="302"/>
      <c r="L103" s="302"/>
      <c r="M103" s="302"/>
      <c r="N103" s="302"/>
      <c r="O103" s="302"/>
      <c r="P103" s="302"/>
      <c r="Q103" s="302"/>
      <c r="R103" s="302"/>
      <c r="S103" s="302"/>
      <c r="T103" s="302"/>
      <c r="U103" s="302"/>
      <c r="V103" s="302"/>
      <c r="W103" s="302"/>
      <c r="X103" s="302"/>
      <c r="Y103" s="302"/>
      <c r="Z103" s="302"/>
    </row>
    <row r="104" spans="6:26" ht="14.55" customHeight="1" x14ac:dyDescent="0.25">
      <c r="F104" s="302"/>
      <c r="G104" s="302"/>
      <c r="H104" s="302"/>
      <c r="I104" s="302"/>
      <c r="J104" s="302"/>
      <c r="K104" s="302"/>
      <c r="L104" s="302"/>
      <c r="M104" s="302"/>
      <c r="N104" s="302"/>
      <c r="O104" s="302"/>
      <c r="P104" s="302"/>
      <c r="Q104" s="302"/>
      <c r="R104" s="302"/>
      <c r="S104" s="302"/>
      <c r="T104" s="302"/>
      <c r="U104" s="302"/>
      <c r="V104" s="302"/>
      <c r="W104" s="302"/>
      <c r="X104" s="302"/>
      <c r="Y104" s="302"/>
      <c r="Z104" s="302"/>
    </row>
    <row r="105" spans="6:26" ht="14.55" customHeight="1" x14ac:dyDescent="0.25">
      <c r="F105" s="302"/>
      <c r="G105" s="302"/>
      <c r="H105" s="302"/>
      <c r="I105" s="302"/>
      <c r="J105" s="302"/>
      <c r="K105" s="302"/>
      <c r="L105" s="302"/>
      <c r="M105" s="302"/>
      <c r="N105" s="302"/>
      <c r="O105" s="302"/>
      <c r="P105" s="302"/>
      <c r="Q105" s="302"/>
      <c r="R105" s="302"/>
      <c r="S105" s="302"/>
      <c r="T105" s="302"/>
      <c r="U105" s="302"/>
      <c r="V105" s="302"/>
      <c r="W105" s="302"/>
      <c r="X105" s="302"/>
      <c r="Y105" s="302"/>
      <c r="Z105" s="302"/>
    </row>
    <row r="106" spans="6:26" ht="14.55" customHeight="1" x14ac:dyDescent="0.25">
      <c r="F106" s="302"/>
      <c r="G106" s="302"/>
      <c r="H106" s="302"/>
      <c r="I106" s="302"/>
      <c r="J106" s="302"/>
      <c r="K106" s="302"/>
      <c r="L106" s="302"/>
      <c r="M106" s="302"/>
      <c r="N106" s="302"/>
      <c r="O106" s="302"/>
      <c r="P106" s="302"/>
      <c r="Q106" s="302"/>
      <c r="R106" s="302"/>
      <c r="S106" s="302"/>
      <c r="T106" s="302"/>
      <c r="U106" s="302"/>
      <c r="V106" s="302"/>
      <c r="W106" s="302"/>
      <c r="X106" s="302"/>
      <c r="Y106" s="302"/>
      <c r="Z106" s="302"/>
    </row>
    <row r="107" spans="6:26" ht="14.55" customHeight="1" x14ac:dyDescent="0.25">
      <c r="F107" s="302"/>
      <c r="G107" s="302"/>
      <c r="H107" s="302"/>
      <c r="I107" s="302"/>
      <c r="J107" s="302"/>
      <c r="K107" s="302"/>
      <c r="L107" s="302"/>
      <c r="M107" s="302"/>
      <c r="N107" s="302"/>
      <c r="O107" s="302"/>
      <c r="P107" s="302"/>
      <c r="Q107" s="302"/>
      <c r="R107" s="302"/>
      <c r="S107" s="302"/>
      <c r="T107" s="302"/>
      <c r="U107" s="302"/>
      <c r="V107" s="302"/>
      <c r="W107" s="302"/>
      <c r="X107" s="302"/>
      <c r="Y107" s="302"/>
      <c r="Z107" s="302"/>
    </row>
    <row r="108" spans="6:26" ht="14.55" customHeight="1" x14ac:dyDescent="0.25">
      <c r="F108" s="302"/>
      <c r="G108" s="302"/>
      <c r="H108" s="302"/>
      <c r="I108" s="302"/>
      <c r="J108" s="302"/>
      <c r="K108" s="302"/>
      <c r="L108" s="302"/>
      <c r="M108" s="302"/>
      <c r="N108" s="302"/>
      <c r="O108" s="302"/>
      <c r="P108" s="302"/>
      <c r="Q108" s="302"/>
      <c r="R108" s="302"/>
      <c r="S108" s="302"/>
      <c r="T108" s="302"/>
      <c r="U108" s="302"/>
      <c r="V108" s="302"/>
      <c r="W108" s="302"/>
      <c r="X108" s="302"/>
      <c r="Y108" s="302"/>
      <c r="Z108" s="302"/>
    </row>
    <row r="109" spans="6:26" ht="14.55" customHeight="1" x14ac:dyDescent="0.25">
      <c r="F109" s="302"/>
      <c r="G109" s="302"/>
      <c r="H109" s="302"/>
      <c r="I109" s="302"/>
      <c r="J109" s="302"/>
      <c r="K109" s="302"/>
      <c r="L109" s="302"/>
      <c r="M109" s="302"/>
      <c r="N109" s="302"/>
      <c r="O109" s="302"/>
      <c r="P109" s="302"/>
      <c r="Q109" s="302"/>
      <c r="R109" s="302"/>
      <c r="S109" s="302"/>
      <c r="T109" s="302"/>
      <c r="U109" s="302"/>
      <c r="V109" s="302"/>
      <c r="W109" s="302"/>
      <c r="X109" s="302"/>
      <c r="Y109" s="302"/>
      <c r="Z109" s="302"/>
    </row>
    <row r="110" spans="6:26" ht="14.55" customHeight="1" x14ac:dyDescent="0.25">
      <c r="F110" s="302"/>
      <c r="G110" s="302"/>
      <c r="H110" s="302"/>
      <c r="I110" s="302"/>
      <c r="J110" s="302"/>
      <c r="K110" s="302"/>
      <c r="L110" s="302"/>
      <c r="M110" s="302"/>
      <c r="N110" s="302"/>
      <c r="O110" s="302"/>
      <c r="P110" s="302"/>
      <c r="Q110" s="302"/>
      <c r="R110" s="302"/>
      <c r="S110" s="302"/>
      <c r="T110" s="302"/>
      <c r="U110" s="302"/>
      <c r="V110" s="302"/>
      <c r="W110" s="302"/>
      <c r="X110" s="302"/>
      <c r="Y110" s="302"/>
      <c r="Z110" s="302"/>
    </row>
    <row r="111" spans="6:26" ht="14.55" customHeight="1" x14ac:dyDescent="0.25">
      <c r="F111" s="302"/>
      <c r="G111" s="302"/>
      <c r="H111" s="302"/>
      <c r="I111" s="302"/>
      <c r="J111" s="302"/>
      <c r="K111" s="302"/>
      <c r="L111" s="302"/>
      <c r="M111" s="302"/>
      <c r="N111" s="302"/>
      <c r="O111" s="302"/>
      <c r="P111" s="302"/>
      <c r="Q111" s="302"/>
      <c r="R111" s="302"/>
      <c r="S111" s="302"/>
      <c r="T111" s="302"/>
      <c r="U111" s="302"/>
      <c r="V111" s="302"/>
      <c r="W111" s="302"/>
      <c r="X111" s="302"/>
      <c r="Y111" s="302"/>
      <c r="Z111" s="302"/>
    </row>
    <row r="112" spans="6:26" ht="14.55" customHeight="1" x14ac:dyDescent="0.25">
      <c r="F112" s="302"/>
      <c r="G112" s="302"/>
      <c r="H112" s="302"/>
      <c r="I112" s="302"/>
      <c r="J112" s="302"/>
      <c r="K112" s="302"/>
      <c r="L112" s="302"/>
      <c r="M112" s="302"/>
      <c r="N112" s="302"/>
      <c r="O112" s="302"/>
      <c r="P112" s="302"/>
      <c r="Q112" s="302"/>
      <c r="R112" s="302"/>
      <c r="S112" s="302"/>
      <c r="T112" s="302"/>
      <c r="U112" s="302"/>
      <c r="V112" s="302"/>
      <c r="W112" s="302"/>
      <c r="X112" s="302"/>
      <c r="Y112" s="302"/>
      <c r="Z112" s="302"/>
    </row>
    <row r="113" spans="6:26" ht="14.55" customHeight="1" x14ac:dyDescent="0.25">
      <c r="F113" s="302"/>
      <c r="G113" s="302"/>
      <c r="H113" s="302"/>
      <c r="I113" s="302"/>
      <c r="J113" s="302"/>
      <c r="K113" s="302"/>
      <c r="L113" s="302"/>
      <c r="M113" s="302"/>
      <c r="N113" s="302"/>
      <c r="O113" s="302"/>
      <c r="P113" s="302"/>
      <c r="Q113" s="302"/>
      <c r="R113" s="302"/>
      <c r="S113" s="302"/>
      <c r="T113" s="302"/>
      <c r="U113" s="302"/>
      <c r="V113" s="302"/>
      <c r="W113" s="302"/>
      <c r="X113" s="302"/>
      <c r="Y113" s="302"/>
      <c r="Z113" s="302"/>
    </row>
    <row r="114" spans="6:26" ht="14.55" customHeight="1" x14ac:dyDescent="0.25">
      <c r="F114" s="302"/>
      <c r="G114" s="302"/>
      <c r="H114" s="302"/>
      <c r="I114" s="302"/>
      <c r="J114" s="302"/>
      <c r="K114" s="302"/>
      <c r="L114" s="302"/>
      <c r="M114" s="302"/>
      <c r="N114" s="302"/>
      <c r="O114" s="302"/>
      <c r="P114" s="302"/>
      <c r="Q114" s="302"/>
      <c r="R114" s="302"/>
      <c r="S114" s="302"/>
      <c r="T114" s="302"/>
      <c r="U114" s="302"/>
      <c r="V114" s="302"/>
      <c r="W114" s="302"/>
      <c r="X114" s="302"/>
      <c r="Y114" s="302"/>
      <c r="Z114" s="302"/>
    </row>
    <row r="115" spans="6:26" ht="14.55" customHeight="1" x14ac:dyDescent="0.25">
      <c r="F115" s="302"/>
      <c r="G115" s="302"/>
      <c r="H115" s="302"/>
      <c r="I115" s="302"/>
      <c r="J115" s="302"/>
      <c r="K115" s="302"/>
      <c r="L115" s="302"/>
      <c r="M115" s="302"/>
      <c r="N115" s="302"/>
      <c r="O115" s="302"/>
      <c r="P115" s="302"/>
      <c r="Q115" s="302"/>
      <c r="R115" s="302"/>
      <c r="S115" s="302"/>
      <c r="T115" s="302"/>
      <c r="U115" s="302"/>
      <c r="V115" s="302"/>
      <c r="W115" s="302"/>
      <c r="X115" s="302"/>
      <c r="Y115" s="302"/>
      <c r="Z115" s="302"/>
    </row>
    <row r="116" spans="6:26" ht="14.55" customHeight="1" x14ac:dyDescent="0.25">
      <c r="F116" s="302"/>
      <c r="G116" s="302"/>
      <c r="H116" s="302"/>
      <c r="I116" s="302"/>
      <c r="J116" s="302"/>
      <c r="K116" s="302"/>
      <c r="L116" s="302"/>
      <c r="M116" s="302"/>
      <c r="N116" s="302"/>
      <c r="O116" s="302"/>
      <c r="P116" s="302"/>
      <c r="Q116" s="302"/>
      <c r="R116" s="302"/>
      <c r="S116" s="302"/>
      <c r="T116" s="302"/>
      <c r="U116" s="302"/>
      <c r="V116" s="302"/>
      <c r="W116" s="302"/>
      <c r="X116" s="302"/>
      <c r="Y116" s="302"/>
      <c r="Z116" s="302"/>
    </row>
    <row r="117" spans="6:26" ht="14.55" customHeight="1" x14ac:dyDescent="0.25">
      <c r="F117" s="302"/>
      <c r="G117" s="302"/>
      <c r="H117" s="302"/>
      <c r="I117" s="302"/>
      <c r="J117" s="302"/>
      <c r="K117" s="302"/>
      <c r="L117" s="302"/>
      <c r="M117" s="302"/>
      <c r="N117" s="302"/>
      <c r="O117" s="302"/>
      <c r="P117" s="302"/>
      <c r="Q117" s="302"/>
      <c r="R117" s="302"/>
      <c r="S117" s="302"/>
      <c r="T117" s="302"/>
      <c r="U117" s="302"/>
      <c r="V117" s="302"/>
      <c r="W117" s="302"/>
      <c r="X117" s="302"/>
      <c r="Y117" s="302"/>
      <c r="Z117" s="302"/>
    </row>
    <row r="118" spans="6:26" ht="14.55" customHeight="1" x14ac:dyDescent="0.25">
      <c r="F118" s="302"/>
      <c r="G118" s="302"/>
      <c r="H118" s="302"/>
      <c r="I118" s="302"/>
      <c r="J118" s="302"/>
      <c r="K118" s="302"/>
      <c r="L118" s="302"/>
      <c r="M118" s="302"/>
      <c r="N118" s="302"/>
      <c r="O118" s="302"/>
      <c r="P118" s="302"/>
      <c r="Q118" s="302"/>
      <c r="R118" s="302"/>
      <c r="S118" s="302"/>
      <c r="T118" s="302"/>
      <c r="U118" s="302"/>
      <c r="V118" s="302"/>
      <c r="W118" s="302"/>
      <c r="X118" s="302"/>
      <c r="Y118" s="302"/>
      <c r="Z118" s="302"/>
    </row>
    <row r="119" spans="6:26" ht="14.55" customHeight="1" x14ac:dyDescent="0.25">
      <c r="F119" s="302"/>
      <c r="G119" s="302"/>
      <c r="H119" s="302"/>
      <c r="I119" s="302"/>
      <c r="J119" s="302"/>
      <c r="K119" s="302"/>
      <c r="L119" s="302"/>
      <c r="M119" s="302"/>
      <c r="N119" s="302"/>
      <c r="O119" s="302"/>
      <c r="P119" s="302"/>
      <c r="Q119" s="302"/>
      <c r="R119" s="302"/>
      <c r="S119" s="302"/>
      <c r="T119" s="302"/>
      <c r="U119" s="302"/>
      <c r="V119" s="302"/>
      <c r="W119" s="302"/>
      <c r="X119" s="302"/>
      <c r="Y119" s="302"/>
      <c r="Z119" s="302"/>
    </row>
    <row r="120" spans="6:26" ht="14.55" customHeight="1" x14ac:dyDescent="0.25">
      <c r="F120" s="302"/>
      <c r="G120" s="302"/>
      <c r="H120" s="302"/>
      <c r="I120" s="302"/>
      <c r="J120" s="302"/>
      <c r="K120" s="302"/>
      <c r="L120" s="302"/>
      <c r="M120" s="302"/>
      <c r="N120" s="302"/>
      <c r="O120" s="302"/>
      <c r="P120" s="302"/>
      <c r="Q120" s="302"/>
      <c r="R120" s="302"/>
      <c r="S120" s="302"/>
      <c r="T120" s="302"/>
      <c r="U120" s="302"/>
      <c r="V120" s="302"/>
      <c r="W120" s="302"/>
      <c r="X120" s="302"/>
      <c r="Y120" s="302"/>
      <c r="Z120" s="302"/>
    </row>
    <row r="121" spans="6:26" ht="14.55" customHeight="1" x14ac:dyDescent="0.25">
      <c r="F121" s="302"/>
      <c r="G121" s="302"/>
      <c r="H121" s="302"/>
      <c r="I121" s="302"/>
      <c r="J121" s="302"/>
      <c r="K121" s="302"/>
      <c r="L121" s="302"/>
      <c r="M121" s="302"/>
      <c r="N121" s="302"/>
      <c r="O121" s="302"/>
      <c r="P121" s="302"/>
      <c r="Q121" s="302"/>
      <c r="R121" s="302"/>
      <c r="S121" s="302"/>
      <c r="T121" s="302"/>
      <c r="U121" s="302"/>
      <c r="V121" s="302"/>
      <c r="W121" s="302"/>
      <c r="X121" s="302"/>
      <c r="Y121" s="302"/>
      <c r="Z121" s="302"/>
    </row>
    <row r="122" spans="6:26" ht="14.55" customHeight="1" x14ac:dyDescent="0.25">
      <c r="F122" s="302"/>
      <c r="G122" s="302"/>
      <c r="H122" s="302"/>
      <c r="I122" s="302"/>
      <c r="J122" s="302"/>
      <c r="K122" s="302"/>
      <c r="L122" s="302"/>
      <c r="M122" s="302"/>
      <c r="N122" s="302"/>
      <c r="O122" s="302"/>
      <c r="P122" s="302"/>
      <c r="Q122" s="302"/>
      <c r="R122" s="302"/>
      <c r="S122" s="302"/>
      <c r="T122" s="302"/>
      <c r="U122" s="302"/>
      <c r="V122" s="302"/>
      <c r="W122" s="302"/>
      <c r="X122" s="302"/>
      <c r="Y122" s="302"/>
      <c r="Z122" s="302"/>
    </row>
    <row r="123" spans="6:26" ht="14.55" customHeight="1" x14ac:dyDescent="0.25">
      <c r="F123" s="302"/>
      <c r="G123" s="302"/>
      <c r="H123" s="302"/>
      <c r="I123" s="302"/>
      <c r="J123" s="302"/>
      <c r="K123" s="302"/>
      <c r="L123" s="302"/>
      <c r="M123" s="302"/>
      <c r="N123" s="302"/>
      <c r="O123" s="302"/>
      <c r="P123" s="302"/>
      <c r="Q123" s="302"/>
      <c r="R123" s="302"/>
      <c r="S123" s="302"/>
      <c r="T123" s="302"/>
      <c r="U123" s="302"/>
      <c r="V123" s="302"/>
      <c r="W123" s="302"/>
      <c r="X123" s="302"/>
      <c r="Y123" s="302"/>
      <c r="Z123" s="302"/>
    </row>
    <row r="124" spans="6:26" ht="14.55" customHeight="1" x14ac:dyDescent="0.25">
      <c r="F124" s="302"/>
      <c r="G124" s="302"/>
      <c r="H124" s="302"/>
      <c r="I124" s="302"/>
      <c r="J124" s="302"/>
      <c r="K124" s="302"/>
      <c r="L124" s="302"/>
      <c r="M124" s="302"/>
      <c r="N124" s="302"/>
      <c r="O124" s="302"/>
      <c r="P124" s="302"/>
      <c r="Q124" s="302"/>
      <c r="R124" s="302"/>
      <c r="S124" s="302"/>
      <c r="T124" s="302"/>
      <c r="U124" s="302"/>
      <c r="V124" s="302"/>
      <c r="W124" s="302"/>
      <c r="X124" s="302"/>
      <c r="Y124" s="302"/>
      <c r="Z124" s="302"/>
    </row>
    <row r="125" spans="6:26" ht="14.55" customHeight="1" x14ac:dyDescent="0.25">
      <c r="F125" s="302"/>
      <c r="G125" s="302"/>
      <c r="H125" s="302"/>
      <c r="I125" s="302"/>
      <c r="J125" s="302"/>
      <c r="K125" s="302"/>
      <c r="L125" s="302"/>
      <c r="M125" s="302"/>
      <c r="N125" s="302"/>
      <c r="O125" s="302"/>
      <c r="P125" s="302"/>
      <c r="Q125" s="302"/>
      <c r="R125" s="302"/>
      <c r="S125" s="302"/>
      <c r="T125" s="302"/>
      <c r="U125" s="302"/>
      <c r="V125" s="302"/>
      <c r="W125" s="302"/>
      <c r="X125" s="302"/>
      <c r="Y125" s="302"/>
      <c r="Z125" s="302"/>
    </row>
    <row r="126" spans="6:26" ht="14.55" customHeight="1" x14ac:dyDescent="0.25">
      <c r="F126" s="302"/>
      <c r="G126" s="302"/>
      <c r="H126" s="302"/>
      <c r="I126" s="302"/>
      <c r="J126" s="302"/>
      <c r="K126" s="302"/>
      <c r="L126" s="302"/>
      <c r="M126" s="302"/>
      <c r="N126" s="302"/>
      <c r="O126" s="302"/>
      <c r="P126" s="302"/>
      <c r="Q126" s="302"/>
      <c r="R126" s="302"/>
      <c r="S126" s="302"/>
      <c r="T126" s="302"/>
      <c r="U126" s="302"/>
      <c r="V126" s="302"/>
      <c r="W126" s="302"/>
      <c r="X126" s="302"/>
      <c r="Y126" s="302"/>
      <c r="Z126" s="302"/>
    </row>
    <row r="127" spans="6:26" ht="14.55" customHeight="1" x14ac:dyDescent="0.25">
      <c r="F127" s="302"/>
      <c r="G127" s="302"/>
      <c r="H127" s="302"/>
      <c r="I127" s="302"/>
      <c r="J127" s="302"/>
      <c r="K127" s="302"/>
      <c r="L127" s="302"/>
      <c r="M127" s="302"/>
      <c r="N127" s="302"/>
      <c r="O127" s="302"/>
      <c r="P127" s="302"/>
      <c r="Q127" s="302"/>
      <c r="R127" s="302"/>
      <c r="S127" s="302"/>
      <c r="T127" s="302"/>
      <c r="U127" s="302"/>
      <c r="V127" s="302"/>
      <c r="W127" s="302"/>
      <c r="X127" s="302"/>
      <c r="Y127" s="302"/>
      <c r="Z127" s="302"/>
    </row>
    <row r="128" spans="6:26" ht="14.55" customHeight="1" x14ac:dyDescent="0.25">
      <c r="F128" s="302"/>
      <c r="G128" s="302"/>
      <c r="H128" s="302"/>
      <c r="I128" s="302"/>
      <c r="J128" s="302"/>
      <c r="K128" s="302"/>
      <c r="L128" s="302"/>
      <c r="M128" s="302"/>
      <c r="N128" s="302"/>
      <c r="O128" s="302"/>
      <c r="P128" s="302"/>
      <c r="Q128" s="302"/>
      <c r="R128" s="302"/>
      <c r="S128" s="302"/>
      <c r="T128" s="302"/>
      <c r="U128" s="302"/>
      <c r="V128" s="302"/>
      <c r="W128" s="302"/>
      <c r="X128" s="302"/>
      <c r="Y128" s="302"/>
      <c r="Z128" s="302"/>
    </row>
    <row r="129" spans="6:26" ht="14.55" customHeight="1" x14ac:dyDescent="0.25">
      <c r="F129" s="302"/>
      <c r="G129" s="302"/>
      <c r="H129" s="302"/>
      <c r="I129" s="302"/>
      <c r="J129" s="302"/>
      <c r="K129" s="302"/>
      <c r="L129" s="302"/>
      <c r="M129" s="302"/>
      <c r="N129" s="302"/>
      <c r="O129" s="302"/>
      <c r="P129" s="302"/>
      <c r="Q129" s="302"/>
      <c r="R129" s="302"/>
      <c r="S129" s="302"/>
      <c r="T129" s="302"/>
      <c r="U129" s="302"/>
      <c r="V129" s="302"/>
      <c r="W129" s="302"/>
      <c r="X129" s="302"/>
      <c r="Y129" s="302"/>
      <c r="Z129" s="302"/>
    </row>
    <row r="130" spans="6:26" ht="14.55" customHeight="1" x14ac:dyDescent="0.25">
      <c r="F130" s="302"/>
      <c r="G130" s="302"/>
      <c r="H130" s="302"/>
      <c r="I130" s="302"/>
      <c r="J130" s="302"/>
      <c r="K130" s="302"/>
      <c r="L130" s="302"/>
      <c r="M130" s="302"/>
      <c r="N130" s="302"/>
      <c r="O130" s="302"/>
      <c r="P130" s="302"/>
      <c r="Q130" s="302"/>
      <c r="R130" s="302"/>
      <c r="S130" s="302"/>
      <c r="T130" s="302"/>
      <c r="U130" s="302"/>
      <c r="V130" s="302"/>
      <c r="W130" s="302"/>
      <c r="X130" s="302"/>
      <c r="Y130" s="302"/>
      <c r="Z130" s="302"/>
    </row>
    <row r="131" spans="6:26" ht="14.55" customHeight="1" x14ac:dyDescent="0.25">
      <c r="F131" s="302"/>
      <c r="G131" s="302"/>
      <c r="H131" s="302"/>
      <c r="I131" s="302"/>
      <c r="J131" s="302"/>
      <c r="K131" s="302"/>
      <c r="L131" s="302"/>
      <c r="M131" s="302"/>
      <c r="N131" s="302"/>
      <c r="O131" s="302"/>
      <c r="P131" s="302"/>
      <c r="Q131" s="302"/>
      <c r="R131" s="302"/>
      <c r="S131" s="302"/>
      <c r="T131" s="302"/>
      <c r="U131" s="302"/>
      <c r="V131" s="302"/>
      <c r="W131" s="302"/>
      <c r="X131" s="302"/>
      <c r="Y131" s="302"/>
      <c r="Z131" s="302"/>
    </row>
    <row r="132" spans="6:26" ht="14.55" customHeight="1" x14ac:dyDescent="0.25">
      <c r="F132" s="302"/>
      <c r="G132" s="302"/>
      <c r="H132" s="302"/>
      <c r="I132" s="302"/>
      <c r="J132" s="302"/>
      <c r="K132" s="302"/>
      <c r="L132" s="302"/>
      <c r="M132" s="302"/>
      <c r="N132" s="302"/>
      <c r="O132" s="302"/>
      <c r="P132" s="302"/>
      <c r="Q132" s="302"/>
      <c r="R132" s="302"/>
      <c r="S132" s="302"/>
      <c r="T132" s="302"/>
      <c r="U132" s="302"/>
      <c r="V132" s="302"/>
      <c r="W132" s="302"/>
      <c r="X132" s="302"/>
      <c r="Y132" s="302"/>
      <c r="Z132" s="302"/>
    </row>
    <row r="133" spans="6:26" ht="14.55" customHeight="1" x14ac:dyDescent="0.25">
      <c r="F133" s="302"/>
      <c r="G133" s="302"/>
      <c r="H133" s="302"/>
      <c r="I133" s="302"/>
      <c r="J133" s="302"/>
      <c r="K133" s="302"/>
      <c r="L133" s="302"/>
      <c r="M133" s="302"/>
      <c r="N133" s="302"/>
      <c r="O133" s="302"/>
      <c r="P133" s="302"/>
      <c r="Q133" s="302"/>
      <c r="R133" s="302"/>
      <c r="S133" s="302"/>
      <c r="T133" s="302"/>
      <c r="U133" s="302"/>
      <c r="V133" s="302"/>
      <c r="W133" s="302"/>
      <c r="X133" s="302"/>
      <c r="Y133" s="302"/>
      <c r="Z133" s="302"/>
    </row>
    <row r="134" spans="6:26" ht="14.55" customHeight="1" x14ac:dyDescent="0.25">
      <c r="F134" s="302"/>
      <c r="G134" s="302"/>
      <c r="H134" s="302"/>
      <c r="I134" s="302"/>
      <c r="J134" s="302"/>
      <c r="K134" s="302"/>
      <c r="L134" s="302"/>
      <c r="M134" s="302"/>
      <c r="N134" s="302"/>
      <c r="O134" s="302"/>
      <c r="P134" s="302"/>
      <c r="Q134" s="302"/>
      <c r="R134" s="302"/>
      <c r="S134" s="302"/>
      <c r="T134" s="302"/>
      <c r="U134" s="302"/>
      <c r="V134" s="302"/>
      <c r="W134" s="302"/>
      <c r="X134" s="302"/>
      <c r="Y134" s="302"/>
      <c r="Z134" s="302"/>
    </row>
  </sheetData>
  <mergeCells count="98">
    <mergeCell ref="E3:E5"/>
    <mergeCell ref="K3:K5"/>
    <mergeCell ref="J8:J11"/>
    <mergeCell ref="J12:J19"/>
    <mergeCell ref="J20:J28"/>
    <mergeCell ref="G20:G28"/>
    <mergeCell ref="H20:H28"/>
    <mergeCell ref="I20:I28"/>
    <mergeCell ref="G48:G53"/>
    <mergeCell ref="H48:H53"/>
    <mergeCell ref="I48:I53"/>
    <mergeCell ref="K43:K47"/>
    <mergeCell ref="K48:K53"/>
    <mergeCell ref="J48:J53"/>
    <mergeCell ref="H30:H35"/>
    <mergeCell ref="K30:K35"/>
    <mergeCell ref="G36:H36"/>
    <mergeCell ref="B50:C50"/>
    <mergeCell ref="G7:H7"/>
    <mergeCell ref="G37:G42"/>
    <mergeCell ref="H37:H42"/>
    <mergeCell ref="J30:J35"/>
    <mergeCell ref="J37:J42"/>
    <mergeCell ref="I37:I42"/>
    <mergeCell ref="G29:H29"/>
    <mergeCell ref="E12:E19"/>
    <mergeCell ref="E8:E11"/>
    <mergeCell ref="K20:K28"/>
    <mergeCell ref="K12:K19"/>
    <mergeCell ref="B7:C7"/>
    <mergeCell ref="F1:K2"/>
    <mergeCell ref="F3:F134"/>
    <mergeCell ref="H8:H11"/>
    <mergeCell ref="G8:G11"/>
    <mergeCell ref="I8:I11"/>
    <mergeCell ref="G12:G19"/>
    <mergeCell ref="H12:H19"/>
    <mergeCell ref="I12:I19"/>
    <mergeCell ref="K8:K11"/>
    <mergeCell ref="K37:K42"/>
    <mergeCell ref="G43:G47"/>
    <mergeCell ref="H43:H47"/>
    <mergeCell ref="I43:I47"/>
    <mergeCell ref="J43:J47"/>
    <mergeCell ref="G30:G35"/>
    <mergeCell ref="I30:I35"/>
    <mergeCell ref="G70:Z134"/>
    <mergeCell ref="H59:H63"/>
    <mergeCell ref="H64:H69"/>
    <mergeCell ref="I59:I63"/>
    <mergeCell ref="I64:I69"/>
    <mergeCell ref="K59:K63"/>
    <mergeCell ref="K64:K69"/>
    <mergeCell ref="K54:K57"/>
    <mergeCell ref="G58:H58"/>
    <mergeCell ref="G59:G63"/>
    <mergeCell ref="G64:G69"/>
    <mergeCell ref="J59:J63"/>
    <mergeCell ref="J64:J69"/>
    <mergeCell ref="I54:I57"/>
    <mergeCell ref="H54:H57"/>
    <mergeCell ref="G54:G57"/>
    <mergeCell ref="J54:J57"/>
    <mergeCell ref="B36:B43"/>
    <mergeCell ref="C36:C43"/>
    <mergeCell ref="D36:D43"/>
    <mergeCell ref="B51:B54"/>
    <mergeCell ref="C51:C54"/>
    <mergeCell ref="C44:C49"/>
    <mergeCell ref="B44:B49"/>
    <mergeCell ref="D44:D49"/>
    <mergeCell ref="B63:B65"/>
    <mergeCell ref="C63:C65"/>
    <mergeCell ref="D63:D65"/>
    <mergeCell ref="E55:E62"/>
    <mergeCell ref="E63:E65"/>
    <mergeCell ref="B55:B62"/>
    <mergeCell ref="D55:D62"/>
    <mergeCell ref="E36:E43"/>
    <mergeCell ref="E51:E54"/>
    <mergeCell ref="C55:C62"/>
    <mergeCell ref="E44:E49"/>
    <mergeCell ref="D8:D11"/>
    <mergeCell ref="D12:D19"/>
    <mergeCell ref="D20:D28"/>
    <mergeCell ref="C20:C28"/>
    <mergeCell ref="D51:D54"/>
    <mergeCell ref="C8:C11"/>
    <mergeCell ref="D30:D35"/>
    <mergeCell ref="E20:E28"/>
    <mergeCell ref="E30:E35"/>
    <mergeCell ref="B8:B11"/>
    <mergeCell ref="C12:C19"/>
    <mergeCell ref="B12:B19"/>
    <mergeCell ref="B29:C29"/>
    <mergeCell ref="B30:B35"/>
    <mergeCell ref="C30:C35"/>
    <mergeCell ref="B20:B28"/>
  </mergeCells>
  <pageMargins left="0.78750000000000009" right="0.78750000000000009" top="1.05277777777778" bottom="1.05277777777778" header="0.78750000000000009" footer="0.78750000000000009"/>
  <pageSetup paperSize="9" orientation="portrait" horizontalDpi="300" verticalDpi="300" r:id="rId1"/>
  <headerFooter>
    <oddHeader>&amp;C&amp;"Times New Roman,Normal"&amp;12&amp;Kffffff&amp;A</oddHeader>
    <oddFooter>&amp;C&amp;"Times New Roman,Normal"&amp;12&amp;KffffffPage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LISEZ_MOI</vt:lpstr>
      <vt:lpstr>Grille_saturation_données</vt:lpstr>
      <vt:lpstr>Transcript_entretiens 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julien.daviet</cp:lastModifiedBy>
  <cp:revision>2</cp:revision>
  <dcterms:created xsi:type="dcterms:W3CDTF">2017-10-10T11:47:39Z</dcterms:created>
  <dcterms:modified xsi:type="dcterms:W3CDTF">2022-12-22T11:53:59Z</dcterms:modified>
</cp:coreProperties>
</file>