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24226"/>
  <mc:AlternateContent xmlns:mc="http://schemas.openxmlformats.org/markup-compatibility/2006">
    <mc:Choice Requires="x15">
      <x15ac:absPath xmlns:x15ac="http://schemas.microsoft.com/office/spreadsheetml/2010/11/ac" url="C:\Users\amine.bahri\Desktop\DSGs dernieres versions\"/>
    </mc:Choice>
  </mc:AlternateContent>
  <xr:revisionPtr revIDLastSave="0" documentId="13_ncr:1_{2D9E7490-3EB8-4A12-9BBB-404503668E56}" xr6:coauthVersionLast="47" xr6:coauthVersionMax="47" xr10:uidLastSave="{00000000-0000-0000-0000-000000000000}"/>
  <bookViews>
    <workbookView xWindow="28680" yWindow="-120" windowWidth="29040" windowHeight="15840" tabRatio="852" activeTab="2" xr2:uid="{00000000-000D-0000-FFFF-FFFF00000000}"/>
  </bookViews>
  <sheets>
    <sheet name="READ ME" sheetId="24" r:id="rId1"/>
    <sheet name="Rapport méthodologique" sheetId="23" r:id="rId2"/>
    <sheet name="DSAG_CF" sheetId="15"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22" i="15" l="1"/>
  <c r="V32" i="15" l="1"/>
  <c r="V31" i="15"/>
  <c r="V57" i="15"/>
  <c r="V58" i="15"/>
  <c r="V59" i="15"/>
  <c r="V60" i="15"/>
  <c r="V61" i="15"/>
  <c r="V62" i="15"/>
  <c r="V48" i="15"/>
  <c r="V49" i="15"/>
  <c r="V50" i="15"/>
  <c r="V51" i="15"/>
  <c r="V52" i="15"/>
  <c r="V53" i="15"/>
  <c r="V54" i="15"/>
  <c r="V25" i="15"/>
  <c r="V26" i="15"/>
  <c r="V27" i="15"/>
  <c r="V28" i="15"/>
  <c r="V29" i="15"/>
  <c r="V8" i="15"/>
  <c r="V9" i="15"/>
  <c r="V10" i="15"/>
  <c r="V11" i="15"/>
  <c r="V12" i="15"/>
  <c r="V13" i="15"/>
  <c r="V14" i="15"/>
  <c r="V16" i="15"/>
  <c r="V17" i="15"/>
  <c r="V18" i="15"/>
  <c r="V19" i="15"/>
  <c r="V20" i="15"/>
  <c r="V21" i="15"/>
  <c r="V23" i="15"/>
  <c r="V73" i="15"/>
  <c r="V74" i="15"/>
  <c r="V75" i="15"/>
  <c r="V76" i="15"/>
  <c r="V77" i="15"/>
  <c r="V78" i="15"/>
  <c r="V79" i="15"/>
  <c r="V80" i="15"/>
  <c r="V81" i="15"/>
  <c r="V82" i="15"/>
  <c r="V83" i="15"/>
  <c r="V84" i="15"/>
  <c r="V72" i="15"/>
  <c r="V70" i="15"/>
  <c r="V69" i="15"/>
  <c r="V65" i="15"/>
  <c r="V66" i="15"/>
  <c r="V67" i="15"/>
  <c r="V64" i="15"/>
  <c r="V56" i="15"/>
  <c r="V38" i="15"/>
  <c r="V39" i="15"/>
  <c r="V40" i="15"/>
  <c r="V41" i="15"/>
  <c r="V42" i="15"/>
  <c r="V43" i="15"/>
  <c r="V44" i="15"/>
  <c r="V45" i="15"/>
  <c r="V46" i="15"/>
  <c r="V34" i="15"/>
  <c r="V35" i="15"/>
  <c r="V36" i="15"/>
  <c r="V33" i="15"/>
  <c r="V7" i="15"/>
  <c r="V5" i="15"/>
</calcChain>
</file>

<file path=xl/sharedStrings.xml><?xml version="1.0" encoding="utf-8"?>
<sst xmlns="http://schemas.openxmlformats.org/spreadsheetml/2006/main" count="189" uniqueCount="153">
  <si>
    <t>Description</t>
  </si>
  <si>
    <t>Total # References per Discussion Point</t>
  </si>
  <si>
    <t>Groupes de répondants</t>
  </si>
  <si>
    <t>Consultations des populations affectées à Carrefour-Feuilles</t>
  </si>
  <si>
    <t>Personnes en situation de handicap</t>
  </si>
  <si>
    <t>Mères célibataires</t>
  </si>
  <si>
    <t>Femmes enceintes / allaitantes</t>
  </si>
  <si>
    <t>Résumé des résultats clés</t>
  </si>
  <si>
    <t>Commerçants / travailleurs journaliers</t>
  </si>
  <si>
    <t>Personnes âgées</t>
  </si>
  <si>
    <t>Titre : L’accès aux services de base et à une aide humanitaire pertinente dans un contexte sécuritaire fragile : Etude de cas dans le quartier de Carrefour-Feuilles</t>
  </si>
  <si>
    <t>Sections</t>
  </si>
  <si>
    <t>Contexte du projet</t>
  </si>
  <si>
    <t>L’insécurité en Haïti est un phénomène complexe qui entraîne des répercussions sur de nombreux aspects de la vie des Haïtiens. Dans leur dernier rapport trimestriel sur les droits humains , couvrant la période de janvier à mars 2023, le Bureau intégré des Nations Unies en Haïti et le Haut-Commissariat des Nations Unies aux Droits de l'homme (HCDH) ont documenté des attaques d'une extrême violence contre la population, faisant au moins 1,634 victimes qui ont été tuées, blessées ou enlevées par rapport aux 674 victimes dans la même période en 2022. Entre les 12 et 13 août 2023, des violences armées ont eu lieu dans les quartiers de Carrefour-Feuilles et Savanes Pistaches qui se situent ans le Sud-Ouest de la zone métropolitaine de Port-au-Prince. Selon la DTM, ces violences ont provoqué un déplacement d’environ 717 ménages comprenant 3 556 individus, dont la plupart (89%) se sont réfugiés dans 7 sites. Les résidents des quartiers situés entre Carrefour-Feuilles et Bas peu de Choses sont privés d’électricité à la suite du sabotage le 14 aout des installations électriques de Saieh (Carrefour-Feuilles) par les membres de gangs armés. Cette flambée de l’insécurité causée par les récentes attaques des gangs vient aggraver la situation des populations de Carrefour-Feuilles. 
Dans le but de permettre à la coordination humanitaire de mieux comprendre le contexte et la manière de répondre aux besoins des plus vulnérables dans cette situation d’insécurité, cette étude visera à explorer les besoins humanitaires provoqués par la crise sécuritaire mais aussi à donner la voix à des acteurs locaux et les populations affectées afin de leur permettre de partager leurs perceptions sur leurs priorités, préférences en matière d'assistance humanitaire et identifier des mesures durables pour l'amélioration des conditions de vie dans leur localité.</t>
  </si>
  <si>
    <t>Objectifs de l'étude</t>
  </si>
  <si>
    <t xml:space="preserve">Comprendre les perceptions des personnes affectées par la crise sécuritaire et des acteurs locaux sur leurs priorités et leurs besoins à travers une étude de cas dans la localité de Carrefour Feuilles. Cette série de consultations permettrad’explorer leurs regards sur les limites d’accès à une aide pertinente et basée sur des besoins formulés et avérés dans un contexte d’urgence marqué par des limites d’accès humanitaire. </t>
  </si>
  <si>
    <t>Questions de recherche</t>
  </si>
  <si>
    <r>
      <rPr>
        <b/>
        <sz val="11"/>
        <color theme="1"/>
        <rFont val="Arial Narrow"/>
        <family val="2"/>
      </rPr>
      <t>A. Comment les populations affectées et les acteurs locaux perçoivent-ils l’impact de la crise sur les ménages, ainsi que les capacités et les ressources communautaires qui sont mobilisées pour y faire face ?</t>
    </r>
    <r>
      <rPr>
        <sz val="11"/>
        <color theme="1"/>
        <rFont val="Arial Narrow"/>
        <family val="2"/>
      </rPr>
      <t xml:space="preserve">
Quelles sont les catégories de populations et les zones géographiques les plus vulnérables et qui ont le plus de difficultés à satisfaire leurs besoins de base ?
Quelles sont les risques en matière de protection et leurs conséquences sur l’accès aux services de base et quels services de base ont été rendus difficiles d’accès ?
Quelles sont les stratégies d’adaptation des ménages pour répondre à leurs besoins ? 
Quelles sont les capacités existantes au niveau local pour répondre aux besoins des ménages les plus vulnérables et adresser les raisons profondes liées à l’exacerbation des violences ?</t>
    </r>
  </si>
  <si>
    <r>
      <rPr>
        <b/>
        <sz val="11"/>
        <color theme="1"/>
        <rFont val="Arial Narrow"/>
        <family val="2"/>
      </rPr>
      <t>B. Comment les populations affectées et les acteurs locaux perçoivent-ils leur capacité à s'engager avec les acteurs de la réponse et à participer à la prise de décision dans un contexte d’urgence ?</t>
    </r>
    <r>
      <rPr>
        <sz val="11"/>
        <color theme="1"/>
        <rFont val="Arial Narrow"/>
        <family val="2"/>
      </rPr>
      <t xml:space="preserve">
Quelles perceptions ont les populations affectées de la pertinence des réponses humanitaires avec les priorités immédiates de la population et leur impact pour faciliter l’accès aux services de base de manière inclusive dans la localité évaluée ? 
Quelles sont les modalités de consultations mises en œuvre par les acteurs humanitaires auprès des populations affectées par la crise à Carrefour Feuille pour comprendre leurs besoins et priorités immédiates ? 
Quelles adaptations des pourvoyeurs d’aide ont été réalisées pour assurer l’acheminement d’une aide pertinente et cohérente avec les besoins des populations dans un contexte caractérisé par des problématiques d’accès ? 
Quelles sont les suggestions pour favoriser une meilleure inclusion des acteurs locaux et populations affectées par les crises sécuritaires dans les processus de prises de décision et pour mieux intégrer leurs priorités dans les réponses humanitaires d’urgence ? </t>
    </r>
  </si>
  <si>
    <t>Methodologie</t>
  </si>
  <si>
    <t xml:space="preserve">La méthodologie proposée consiste en une approche qualitative qui comprendra dans un premier temps une revue documentaire, dans deuxième temps la collecte de données qualitatives à travers des entretiens individuels et d’entretiens avec des informateurs clés. 
Cette approche permettra, d’une part, de trianguler et contextualiser les données quantitatives de la MSNA collectées dans la commune de Port-au-Prince liées aux besoins humanitaires et risques de protection. D’autre part, elle permettra de développer une meilleure compréhension et identification des stratégies d’adaptation au niveau communautaire permettant l’accès aux services de base dans un contexte d’insécurité et mesures pour prévenir l’exposition aux violences. Enfin, l’enquête permettra d’explorer les processus de consultations des populations sur leurs priorités et préoccupations dans un contexte d’urgence et leur prise en compte dans les prises de décision et le développement des réponses humanitaires pertinentes. 
Dans un second temps, un cercle de discussion sera organisé et prendra la forme d’un atelier collaboratif. Cet atelier sera l’opportunité de présenter les résultats préliminaires de l’enquête, de permettre une discussion collective entre les acteurs locaux actifs à Carrefour Feuille sur les axes de la recherche et formuler des recommandations afin de mieux prendre en compte les besoins des populations de manière inclusive, favoriser la promotion d’initiatives communautaires et faciliter l’accès aux services de base ainsi que l’aide humanitaire dans des contextes difficiles d’accès pour les humanitaires. </t>
  </si>
  <si>
    <t>Durée de la collecte de données</t>
  </si>
  <si>
    <t>Couverture géographique</t>
  </si>
  <si>
    <t>Carrefour-Feuilles, Port-au-Prince</t>
  </si>
  <si>
    <t>REACH Haiti : lien redirigeant vers le centre de ressources</t>
  </si>
  <si>
    <t>https://www.reachresourcecentre.info/country/haiti/</t>
  </si>
  <si>
    <t>Contacts</t>
  </si>
  <si>
    <t>amine.bahri@impact-initiatives.org</t>
  </si>
  <si>
    <t>andrei.cheranzard@rearch-initiative.org</t>
  </si>
  <si>
    <r>
      <t xml:space="preserve">Ce document contient deux feuilles: 
</t>
    </r>
    <r>
      <rPr>
        <b/>
        <sz val="11"/>
        <color theme="1"/>
        <rFont val="Arial Narrow"/>
        <family val="2"/>
      </rPr>
      <t>READ ME:</t>
    </r>
    <r>
      <rPr>
        <sz val="11"/>
        <color theme="1"/>
        <rFont val="Arial Narrow"/>
        <family val="2"/>
      </rPr>
      <t xml:space="preserve"> Une feuille détaillant le cadre et la méthodologie de l'étude 
</t>
    </r>
    <r>
      <rPr>
        <b/>
        <sz val="11"/>
        <color theme="1"/>
        <rFont val="Arial Narrow"/>
        <family val="2"/>
      </rPr>
      <t>Un rapport méthodologique
La grille de saturation des données</t>
    </r>
  </si>
  <si>
    <t>Description du document</t>
  </si>
  <si>
    <t>Deux semaines en début septembre</t>
  </si>
  <si>
    <t>F</t>
  </si>
  <si>
    <t>PDI</t>
  </si>
  <si>
    <t>Genre de la personne (F/M)</t>
  </si>
  <si>
    <t>Situation de déplacement (hôte/PDI)</t>
  </si>
  <si>
    <t>N° de répondants</t>
  </si>
  <si>
    <t xml:space="preserve">Connaissance de consultations organisées par des acteurs humanitaires dans votre localité </t>
  </si>
  <si>
    <t>M</t>
  </si>
  <si>
    <t>HOTE</t>
  </si>
  <si>
    <t>14F; 6M</t>
  </si>
  <si>
    <t>2 HOTE; 18PDI</t>
  </si>
  <si>
    <t>Adaptation de la communauté à la crise sécuritaire</t>
  </si>
  <si>
    <t>1. Besoins et Préoccupations_1: Insécurité</t>
  </si>
  <si>
    <t>1.  Besoins et Préoccupations_2: Accès à un logement digne</t>
  </si>
  <si>
    <t>1. Besoins et Préoccupations_3: Scolarisation des enfants</t>
  </si>
  <si>
    <t>1.  Besoins et Préoccupations_4: accès à l'électricité</t>
  </si>
  <si>
    <t>Préoccupations et besoins des personnes affectées par la crise</t>
  </si>
  <si>
    <t>Suggestions, informations et préoccupations aux acteurs humanitaires souhaitant intervenir à Carrefour-Feuilles suite aux récents incidents</t>
  </si>
  <si>
    <t>2.Personnes plus exposees_1: Personnes atteintes de cholera</t>
  </si>
  <si>
    <t>2.Personnes plus exposees_3:  Personnes ayant des vulnérabilités économiques pré-existantes des confrontations armées</t>
  </si>
  <si>
    <t>2.Personnes plus exposees_4:  Femmes enceintes</t>
  </si>
  <si>
    <t>2.Personnes plus exposees_5: Enfants</t>
  </si>
  <si>
    <t>2.Personnes plus exposees_6: Personnes handicapées</t>
  </si>
  <si>
    <t>Populations les plus vulnérables aux effets de la crise sécuritaire</t>
  </si>
  <si>
    <t>3. Impact des confrontations armées sur la population_1: insecurité</t>
  </si>
  <si>
    <t>3. Impact des confrontations armées sur la population_5: Stress/perte de poids</t>
  </si>
  <si>
    <t>3. Impact des confrontations armées sur la population_4: Exposition à des maladies infectieuses</t>
  </si>
  <si>
    <t>3. Impact des confrontations armées sur la population_3: appauvrissement / exarcébation des vulnérabilités</t>
  </si>
  <si>
    <t>4. capacité à satisfaire les besoins et moyens d'adaptation_1: Aucune</t>
  </si>
  <si>
    <t>4. capacité à satisfaire les besoins et moyens d'adaptation_2: faible</t>
  </si>
  <si>
    <t>4. capacité à satisfaire les besoins et moyens d'adaptation__3: résignation</t>
  </si>
  <si>
    <t>4. capacité à satisfaire les besoins et moyens d'adaptation__4: incapable de s'adapter</t>
  </si>
  <si>
    <t>4. capacité à satisfaire les besoins et moyens d'adaptation_6 : Aide humanitaire</t>
  </si>
  <si>
    <t>4. capacité à satisfaire les besoins et moyens d'adaptation_5 : Aide communautaire</t>
  </si>
  <si>
    <t>5. Lieux de refuge / Intentions migratoires_1: province/campagne</t>
  </si>
  <si>
    <t>5. Lieux de refuge / Intentions migratoires_2: camps improvises</t>
  </si>
  <si>
    <t>5. Lieux de refuge / Intentions migratoires_2: place publique</t>
  </si>
  <si>
    <t xml:space="preserve">5. Lieux de refuge / Intentions migratoires_3: Ecoles publiques </t>
  </si>
  <si>
    <t xml:space="preserve">5. Lieux de refuge / Intentions migratoires_4: Eglises </t>
  </si>
  <si>
    <t xml:space="preserve">5. Lieux de refuge / Intentions migratoires_5: Famille d'acceuil (parent/ami) </t>
  </si>
  <si>
    <t>5. Lieux de refuge / Intentions migratoires_6: retourner dans leur lieu de residence</t>
  </si>
  <si>
    <t>5. Lieux de refuge / Intentions migratoires_7: Aller dans une famille d'acceuil</t>
  </si>
  <si>
    <t>5. Lieux de refuge / Intentions migratoires_8: migrer en dehors du pays</t>
  </si>
  <si>
    <t>6. Aide humanitaire_1: oui</t>
  </si>
  <si>
    <t>6. Aide humanitaire_2: non</t>
  </si>
  <si>
    <t>6. Aide humanitaire_1: Kit Hygienique</t>
  </si>
  <si>
    <t>6. Aide humanitaire_2: Nourrirture</t>
  </si>
  <si>
    <t>6. Aide humanitaire_3: soin de sante pour femmes enceintes et enfants</t>
  </si>
  <si>
    <t>6. Aide humanitaire_4: sac de couchage/drap</t>
  </si>
  <si>
    <t>6. Aide humanitaire_5: seaux</t>
  </si>
  <si>
    <t>6. Accès à l'information_1: leaders communautaires</t>
  </si>
  <si>
    <t>6. Accès à l'information_2: comité centre d'hebegement</t>
  </si>
  <si>
    <t>6. Accès à l'information_: Directeur de l'établissement scolaire</t>
  </si>
  <si>
    <t>6. Accès à l'information_6: Autorités locales</t>
  </si>
  <si>
    <t>6.a. Barrière d'acces_1: Dysfonctionnements au niveau des distributions</t>
  </si>
  <si>
    <t>7. Modalité d'aide préférée_1: logement</t>
  </si>
  <si>
    <t>7. Modalité d'aide préférée_2: Argent/cash</t>
  </si>
  <si>
    <t>7. Modalité d'aide préférée_3: mix (cash/nature)</t>
  </si>
  <si>
    <t>7. Modalité d'aide préférée_4: Aide a long terme (maintenance point d'eau/service de sante, etc.)</t>
  </si>
  <si>
    <t>8. Connaissance de consultation_1: oui</t>
  </si>
  <si>
    <t>8. Connaisaance de consultation_2: non</t>
  </si>
  <si>
    <t>Impact des confrontations armées sur les capacités des populations à satisfaire leur besoin</t>
  </si>
  <si>
    <t xml:space="preserve"> Lieu de refuge / intentions de déplacement</t>
  </si>
  <si>
    <t>Aide humanitaire reçue depuis le mois d'aout</t>
  </si>
  <si>
    <t>Accès aux informations liées à l'aide humanitaire disponible dans la localité et barrière d'accès</t>
  </si>
  <si>
    <t xml:space="preserve">Meilleures modalités d'aide ou types d'action suggérés pour aider les populations affectées </t>
  </si>
  <si>
    <t>Rapport méthodologique - Consultations des populations affectées par la crise sécuritaire à Carrefour-Feuilles</t>
  </si>
  <si>
    <t>Quel est le principal objectif de cette analyse ?</t>
  </si>
  <si>
    <t xml:space="preserve">Quelles méthodes ont été utilisées pour collecter les données ? </t>
  </si>
  <si>
    <t>Quelles approches ont été utilisées pour l'analyse et pourquoi ?</t>
  </si>
  <si>
    <t xml:space="preserve">Hypothèses et biais (ou choix) d'analyse </t>
  </si>
  <si>
    <t>Forces et faiblesses de cette analyse qualitative</t>
  </si>
  <si>
    <t xml:space="preserve">Avez-vous l'intention de publier cette analyse ? </t>
  </si>
  <si>
    <t>9. Suggestion_1: Aider les personnes en situation de handicap</t>
  </si>
  <si>
    <t>9. Suggestion_2: Aider les PDIs malades</t>
  </si>
  <si>
    <t>9. Suggestion_3: Que les acteurs humanitaires s'assurent eux-mêmes de la distribution de l'aide</t>
  </si>
  <si>
    <t>9. Suggestion_4: rencontrer les bénéficiaires dans un espace stable et organisé pour les consultations</t>
  </si>
  <si>
    <t>9. Suggestion_5: prioriser la santé</t>
  </si>
  <si>
    <t>9. Suggestion_6: favoriser l'accès a l'eau potable</t>
  </si>
  <si>
    <t>9. Suggestion_7: favoriser l'accès au logement</t>
  </si>
  <si>
    <t xml:space="preserve">9. Suggestion_8: Aller à la rencontre des personnes affectées pour comprendre leurs besoins et favoriser une aide cohérente </t>
  </si>
  <si>
    <t>9. Suggestion_10: Prioriser les méres célibataires</t>
  </si>
  <si>
    <t>9. Suggestion_11: Prioriser l'accès a la nourriture</t>
  </si>
  <si>
    <t>9. Suggestion_12: organiser les distributions avec impartialité</t>
  </si>
  <si>
    <t>9. Suggestion_13: Distribuer l'aide (cash) la nuit</t>
  </si>
  <si>
    <t>6.a. Barrière d'acces_1: Difficile d'acceder à l'information si la personne n'est pas dans le site</t>
  </si>
  <si>
    <t>Dans l'affirmative, veuillez répondre aux questions suivantes :</t>
  </si>
  <si>
    <t>Quels fichiers prévoyons-nous de partager ?</t>
  </si>
  <si>
    <t>Est-ce que la section READ-ME a été développée pour expliquer le cadre de l'étude?</t>
  </si>
  <si>
    <t>Oui</t>
  </si>
  <si>
    <t>Date de publication</t>
  </si>
  <si>
    <t>Oui X</t>
  </si>
  <si>
    <t>Non</t>
  </si>
  <si>
    <t>1. Grille de saturation des données : entretiens individuels
2. Grille de saturation des données : entretiens avec des informateurs clés</t>
  </si>
  <si>
    <t>1. Besoins et Préoccupations_5 : Accès à l'eau potable</t>
  </si>
  <si>
    <t>1. Besoins et Préoccupations_6: Accès à la nourriture</t>
  </si>
  <si>
    <t xml:space="preserve">Le questionnaire a été conçu pour capturer les perceptions de différents groupes de population qui ont été affectés par la crise sécuritaire à Carrefour-Feuilles depuis les attaques de gangs armés en août 2023. Il sert notamment à capturer les perceptions de ces groupes de populations (Personnes avec un handicap, mères célibataires, femmes enceintes / allaitantes, commerçants ou travailleurs journaliers, personnes âgées) vis-à-vis des effets de la crise sur leurs besoins humanitaires, leur manière de s'adapter et atténuer ces effets, la réponse humanitaire ainsi que sur la capacité des acteurs humanitaires à fournir une aide pertinente avec des besoins avérés. </t>
  </si>
  <si>
    <t xml:space="preserve">Une approche qualitative basées sur des consultations auprès d’acteurs clés tels que des associations locales, des acteurs humanitaires internationaux, des leaders communautaires ou encore des réprésentants d'autorités locales (20) et d’entretiens individuels auprès des populations affectées (20) par la crise sécuritaire à Carrefour-Feuilles. La méthodologie proposée consiste en une approche qualitative qui comprendra dans un premier temps une revue de données secondaires. Dans deuxième temps une collecte de données qualitatives sera conduite à travers des entretiens individuels et des entretiens avec des informateurs clés (IC). Cette approche permettra, d’une part, de trianguler et contextualiser les données quantitatives de la MSNA liées aux besoins humanitaires et risques de protection collectées dans la commune de Port-au-Prince du 12 juillet au 13 aout 2023. D’autre part, elle permettra de développer une meilleure compréhension et identification des stratégies d’adaptation au niveau communautaire permettant l’accès aux services de base dans un contexte d’insécurité et aux mesures pour prévenir l’exposition aux violences. Enfin, l’enquête permettra d’explorer les processus de consultation des populations sur leurs priorités et préoccupations dans un contexte d’urgence et leur prise en compte dans les prises de décision et le développement des réponses humanitaires pertinentes. 
Le consentement éclairé des répondants à participer a été une condition préalable à la conduite de chaque entretien individuel ou entretien avec des informateurs clés. Les agents de collecte de données se sont assurés que les répondants aient des informations claires et suffisantes sur les objectifs et les outils de la recherche. La collecte des données qualitatives a été assurée par IMPACT Initiatives et son partenaire local à Carrefour-Feuilles, ORRAH. Les enquêuters ont été formés à l'exercice de collecte de données qualitiatives afin de les familiariser avec les outils, les considérations sécuritaires à prendre en compte ainsi que les approches de communication à adopter avec un public pouvant être exposé à différentes vulnérabilités. </t>
  </si>
  <si>
    <t>L'analyse comprenant les approches suivantes :
i) de multiples phases de vérification et de suivi auprès des participants aux entretiens avec des informateurs clés, aussi bien pour clarifier certains points portant à confusion que pour approfondir des points d'intérêt.
ii) un processus itératif et fondé sur les données pour garantir une approche précise et efficace de la saturation des données. 
iii) une approche itérative et coopérative pour le codage des différents thèmes émergents des entretiens avec des informateurs clés. 
L'analyse a également été effectuée par groupe de population / profil de répondant. Sous chaque question, toutes les réponses ont été enregistrées par type profil de répondants. Le processus d'analyse a ensuite été effectué question par question afin de prendre en considération tous les commentaires des différents participants et d'assurer la neutralité et la cohérence avec les données collectées.</t>
  </si>
  <si>
    <t>2.Personnes plus exposees_2: Toute la population</t>
  </si>
  <si>
    <t xml:space="preserve">L'une des limites de l'analyse est liée aux difficultés rencontrées pendant la période de collecte de données, notamment pour approfondir les entretiens et prendre parfois le temps nécessaire d'investiguer certaines questions compte tenu du contexte sécuritaire fragile contraignant les équipes de collecte de données à écourter certains entretiens. De plus, l'approfondissement de questions liées à des risques de protection a parfois constitué une difficulté pour les équipes de collecte de données compte tenu de l'exposition directe de certains répondants à des incidents ayant potentiellement affecté leur santé mentale, voire physique. </t>
  </si>
  <si>
    <t xml:space="preserve">L'analyse reposait sur l'hypothèse, fondée sur la revue des données secondaires, que certains facteurs peuvent entrer en jeu, notamment l'impact des incidents sécuritaires sur la vie des populations de Carrefour-Feuilles ainsi que la présence d'une aide humanitaire aux personnes déplacées et affectées par les effets des attaques de gangs armés. Par conséquent, lorsqu'on a demandé aux répondants de donner des précisions sur certains sujets, on leur a fourni une liste non exhaustive de sous questions et d'indications, qui pourraient orienter leurs réponses. Ce choix a été fait dans le but explicite de vérifier certaines hypothèses élaborées tout au long la revue des données secondaires et de favoriser des réponses élaborées et approfondies.  </t>
  </si>
  <si>
    <t>Sinon, pour quelles raisons ces produits ne seront pas publiés ?</t>
  </si>
  <si>
    <r>
      <rPr>
        <b/>
        <sz val="11"/>
        <color rgb="FF000000"/>
        <rFont val="Arial Narrow"/>
        <family val="2"/>
      </rPr>
      <t>Si non, veuillez elaborer sur les raisons pour lesquelles vous ne souhaitez pas publier ces produits</t>
    </r>
    <r>
      <rPr>
        <i/>
        <sz val="11"/>
        <color theme="0" tint="-0.499984740745262"/>
        <rFont val="Arial Narrow"/>
        <family val="2"/>
      </rPr>
      <t xml:space="preserve">
</t>
    </r>
  </si>
  <si>
    <r>
      <t xml:space="preserve">
</t>
    </r>
    <r>
      <rPr>
        <b/>
        <sz val="11"/>
        <rFont val="Arial Narrow"/>
        <family val="2"/>
      </rPr>
      <t xml:space="preserve">Est-ce que ça relève d'un cycle de recherche PANDA ou IMPACT et que l'analyse ne devrait pas être publique ? </t>
    </r>
    <r>
      <rPr>
        <sz val="11"/>
        <rFont val="Arial Narrow"/>
        <family val="2"/>
      </rPr>
      <t xml:space="preserve">
Oui
Non</t>
    </r>
  </si>
  <si>
    <r>
      <t xml:space="preserve">Selon les 20 participants à cette évaluation, ces confrotations ont obligé la population à quitter leur résidence. Ces confrontations ont instauré un climat d'insécurité à Carrefour Feuilles, c'est ce que nous confirme 13 des 20 participants. Une femme enceinte déplacée devant donner naissance à son quatrième enfant  explique : </t>
    </r>
    <r>
      <rPr>
        <b/>
        <i/>
        <sz val="10"/>
        <rFont val="Leelawadee"/>
        <family val="2"/>
      </rPr>
      <t>"J’étais chez moi le 12 août 2023. Au moment des tirs, nous avons laissé la maison, qui a été brûlé par la suite. J’étais donc obligée de me déplacer et me rendre vers la place Jérémie. Les gangs armés nous ont attaqués à nouveau et finalement nous nous sommes réfugiés au lycée Firmin."</t>
    </r>
    <r>
      <rPr>
        <sz val="10"/>
        <rFont val="Leelawadee"/>
        <family val="2"/>
      </rPr>
      <t xml:space="preserve"> 12 d'entre eux expliquent que cette situation a conséquement causée l'appauvrissement de la population et la perte de leurs moyens de subsistance. Six des 20 répondants ont mentionné les effets psychologiques de la crise sécuritaire sur la population comme le stress et la perte de poids. Enfin, deux personnes des 20 répondants enquêtés, dont une femme en situation de handicap faisant mention de cas de personnes atteintes de choléra, ont indiqué que les personnes déplacées dans les sites étaient exposées à des maladies infectieuses. cette situation est confirmée par les déclaration d'une mère célibataire qui nous informe: "</t>
    </r>
    <r>
      <rPr>
        <b/>
        <i/>
        <sz val="10"/>
        <rFont val="Leelawadee"/>
        <family val="2"/>
      </rPr>
      <t>Nous sommes entourés de personnes malades. L’hôpital Sanatorium est dévalisé, ces personnes sont dans des sites quand mêmes"</t>
    </r>
    <r>
      <rPr>
        <sz val="10"/>
        <rFont val="Leelawadee"/>
        <family val="2"/>
      </rPr>
      <t>.</t>
    </r>
  </si>
  <si>
    <t>Lors des entretiens, 19 des 20 participants ont déclaré avoir recu une aide humanitaire. Selon les personnes enquêtées l'essentiel de l'aide est constitué de distributions de nourriture (identifiée par 17 des 20 participants), de kits hygiéniques (identifié par 11 des 20 participants), de seaux (identifié par 11 des 20 participants). Enfin, deux répondants ont indiqué avoir reçu des sacs de couchage/drap dans leur site d'hébergement.</t>
  </si>
  <si>
    <t xml:space="preserve">Parmi les 20 personnes enquêtées, huit identifient le comité du centre d'hébergement comme source d'information sur la disponibilité de l'aide humanitaire dans leur localité respective. Sept des 20 répondants indiquent que ce sont les leaders communautaires (les leaders communautaires sont les pasteurs, les membres des comités de quartier ou tout autre inndividu ayant une influence sur la communauté) qui permettent de faire circuler les informations concernant l'aide humanitaire. Sur les 20 participants, deux ont mentionné la DGPC comme source d'information relative à l'aide humanitaire. Néanmoins, trois des 20 participants ont indiqué avoir des difficultés pour accéder aux informations relatives à la disponibilité de l'aide humanitaire dans leur localité s'ils n'étaient pas présents sur le site d'hébergement. c'est le cas d'une femme enceinte vivant en dehors du site des déplacés. Pour finir, deux des 20 participants (une mère célibataire et une personne en situation de handicap, tous deux en situation de déplacement) ont mis la lumière sur les dysfonctionnements liés aux distributions de l'aide humanitaire. Selon ces répondants, ces dysfonctionnements sont liés au fait que les responsables de sites, notamment établis souvent au sein d'établissements scolaires, ne soient pas préparés à accueilir et prendre en charge les personnes déplacées. </t>
  </si>
  <si>
    <t>La plupart des participants de l'évaluation, 15 parmi les 20, déclarent ne pas avoir connaissance de consultations organisées par des acteurs humanitaires dans leur localité. Néanmoins, cinq des 20 participants, parmi eux trois personnes âgées, indiquent avoir connaissance de rencontres organisées dans leur communauté par les acteurs humanitaires consistant en des réunions entre les acteurs humanitaires et les leaders communautaires ainsi que les responsables de sites de déplacés et ayant pour but de faciliter la planification et le déroulement des distributions de l'aide.</t>
  </si>
  <si>
    <t>6. Accès à l'information_3: Direction Générale de la Protection Civile (DGPC)</t>
  </si>
  <si>
    <t>1. Besoins et Préoccupations_7: Accès à des moyens financiers (cash)</t>
  </si>
  <si>
    <r>
      <t xml:space="preserve">Lors de l'évaluation, 14 des 20 répondants s'estiment incapables de satisfaire leurs besoins prioritaires depuis les confrontations armées dans le quartier.
15 des 20 répondants ayant participé à cette évaluation déclarent se résigner face à la situation et être dans l'incapacité d'avoir recours à aucune stratégie d'adaptation. Ils expliquent ne pas avoir d'autres issues que d'accepter leur situation dans les sites, une femme enceinte hébergée au lycéee Firmin raconte: </t>
    </r>
    <r>
      <rPr>
        <b/>
        <i/>
        <sz val="10"/>
        <rFont val="Leelawadee"/>
        <family val="2"/>
      </rPr>
      <t>"Nous n’avons rien pu faire car nous ne possédons rien. Je ne sais pas si certains en ont mais particulièrement moi qui suis là en attendant que la journée soit passée, en étant assise pour aller dormir finalement. Pour manger, je dois attendre que les gens viennent avec de la nourriture, qui d’habitude n’est pas toujours suffisante. Cette insuffisance occasionne généralement des bagarres. Donc si tu ne peux pas te battre, tu n’auras pas à manger"</t>
    </r>
    <r>
      <rPr>
        <sz val="10"/>
        <rFont val="Leelawadee"/>
        <family val="2"/>
      </rPr>
      <t>.  19 des 20 déclarent avoir reçu une aide humanitaire qui leur permet d'atténuer leur vulnérabilités.  Enfin, trois des 20 répondants déclarent avoir reçu une aide communautaire (parmi eux 2 personnes agées) délivrée par les habitants et la population hote lors des premiers jours suivants les confrontations armées dans le quartier de Carrefour Feuilles.</t>
    </r>
  </si>
  <si>
    <t>2.Personnes plus exposees_8: Propriétaires de maisons</t>
  </si>
  <si>
    <t>2.Personnes plus exposees_7: Personnes âgées</t>
  </si>
  <si>
    <t>3. Impact des confrontations armées sur la population_2: déplacement forcé</t>
  </si>
  <si>
    <r>
      <t>Au cours de l'évaluation, les 20 répondants ont identifié l'insécurité comme préoccupation. Parmi eux, une femme âgée en situation de déplacement raconte : "</t>
    </r>
    <r>
      <rPr>
        <b/>
        <i/>
        <sz val="10"/>
        <rFont val="Leelawadee"/>
        <family val="2"/>
      </rPr>
      <t>j'ai un fils qui a reçu un projectile à la jambe, il a perdu sa jambe. Récemment j'ai perdu un de mes fils.  Il était dans la maison et nous n'avons jamais eu de ces nouvelles. Ils l'ont tué là-bas. Je me suis enfuie toute nue en laissant derrière moi une maison de 18 pièces (chambres). C’était la demeure de toute une famille. Nous n'avons rien !  Nous avons tout perdu ! Nous n'avons pas de nourriture,  nous avons perdu notre commerce , nous avons perdu des vies humaines . Notre unique espoir est en Dieu."</t>
    </r>
    <r>
      <rPr>
        <sz val="10"/>
        <rFont val="Leelawadee"/>
        <family val="2"/>
      </rPr>
      <t xml:space="preserve"> 18 personnes des 20 consultées ont mentionné l'accès au logement comme préoccupation. Dans ce sens, plusieurs répondants ont évoqué la situtation précaire dans laquelle elles se trouvent dans les sites des personnes déplacées, en dormant à même le sol en n'ayant que très peu de protection face à la pluie comme le précise une personne âgée : </t>
    </r>
    <r>
      <rPr>
        <b/>
        <i/>
        <sz val="10"/>
        <rFont val="Leelawadee"/>
        <family val="2"/>
      </rPr>
      <t xml:space="preserve">"Le besoin le plus important est le logement afin de me reposer avec ma famille. Imaginez-vous que quand il pleut, on est obligé d’attendre que la pluie s’arrête pour sécher le sol et dormir ; l’humidité empire mes maux. C’est mon plus grand problème." </t>
    </r>
    <r>
      <rPr>
        <sz val="10"/>
        <rFont val="Leelawadee"/>
        <family val="2"/>
      </rPr>
      <t xml:space="preserve">
Parmi les 20 personnes interrogées, neuf répondants identifient l'accès à la nourriture comme préocupation. L'accès à l'eau potable et à des moyens financiers (cash) ont été respectivement identifié par huit et sept personnes parmi les 20 participants à la collecte.</t>
    </r>
    <r>
      <rPr>
        <sz val="10"/>
        <color theme="3"/>
        <rFont val="Leelawadee"/>
        <family val="2"/>
        <charset val="222"/>
      </rPr>
      <t xml:space="preserve"> </t>
    </r>
    <r>
      <rPr>
        <sz val="10"/>
        <rFont val="Leelawadee"/>
        <family val="2"/>
      </rPr>
      <t>Selon nos enquêteurs, la majorité des participants présentaient des signes d'anxiété, certains fondaient en larmes et étaient incapables d'aborder certaines questions. Même si les répondants n'étaient pas toujours comfortables pour évoquer l'impact psychologique qu'a sur eux la situation dans laquelle ils se trouvent, certains ont tout de même explicitement déclaré ressentir du stress et perdre du poids à cause de cette détresse psychologique (comme démontré dans le point de discussion 3) provoquée par les violences des gangs armés à Carrefour-Feuilles.</t>
    </r>
  </si>
  <si>
    <r>
      <t xml:space="preserve">Parmi les 20 répondants, neuf indiquent que toute la population de Carrefour Feuilles est affectée par la situation sécuritaire fragile causée par les confrontations armées depuis le mois d'aout de cette année. Six des 20 répondants indiquent que les enfants et les personnes en situation de handicap sont les plus exposées à la situation sécuritaire fragile que connait le quartier de Carrefour Feuilles depuis les confrontations armées.
Une personne âgée a relaté les difficultés auxquelles elle est confrontée aggravées par la situation précaire dans laquelle elle se trouve et les conditions dans lesquelles elle se trouvait qu'elle a dû fuire dans la précipitation. Le répondant a notamment dit : </t>
    </r>
    <r>
      <rPr>
        <b/>
        <i/>
        <sz val="10"/>
        <rFont val="Leelawadee"/>
        <family val="2"/>
      </rPr>
      <t xml:space="preserve">"Je suis vieux, j’ai des crampes et des douleurs partout, dormir en plein air ne me fait pas du bien: En me sauvant de la maison, je n’ai pas eu le temps de prendre une des trois ceintures que j’avais. Maintenant mes pantalons ne tiennent plus, je déteste cette situation." </t>
    </r>
    <r>
      <rPr>
        <sz val="10"/>
        <rFont val="Leelawadee"/>
        <family val="2"/>
      </rPr>
      <t xml:space="preserve">
</t>
    </r>
  </si>
  <si>
    <t>Parmi les 20 personnes enquêtées, 17 identifient les écoles publiques comme lieu de refuge des populations contraintes de quitter leur lieu de résidence depuis les confrontations armées survenus au mois d'aout de cette année à Carrefour Feuilles. Sur les 20 enquêtés, dix ont mentionné les camps improvisés; neuf ont indiqué les villes de province où sont envoyés le plus souvent les enfants; huit d'entre eux identifient les places publiques comme lieu de refuge; les églises et la famille d'acceuil sont toutes les deux identifiées par trois des 20 participants. 12 des 20 participants à l'évaluation ont indiqué que les personnes déplacées souhaiteraient retourner dans leur lieu de résidence. Une mère célibataire et une femme allaitante ont indiqué qu'elles étaient des locataires et que leurs domiciles ont été incendiés. Selon ces répondantes, le fait que certaines personnes ne soient pas propriétiaires peut influencer leurs intentions de déplacement et pourrait être une motivation de plus pour ne pas retourner dans leur résidence habituelle.  C'est souvent les personnes propriétaires d'un bien immobilier ou d'une terre qui ont évoqué leur volonté de retourner selon nos enquêteurs. Quatre des 20 enquêtés ont identifié la migration en dehors du pays, s'ils avaient les moyens, comme intention des personnes déplacées. Seulement deux des 20 participants ont indiqué vouloir se déplacer dans une famille d'acceuil (parent/ami).</t>
  </si>
  <si>
    <r>
      <t xml:space="preserve">Parmi les 20 participants, 14 estiment que l'argent/cash constitue la meilleure modalité d'aide succeptible d'aider les populations affectées. Selon ces particpants l'argent/cash leur donne plus de liberté, notamment dans le choix de retourner dans leur lieu de résidence ou de choisir d'aller vivre ailleurs. Une personne en situation de handicap explique dans ce sens </t>
    </r>
    <r>
      <rPr>
        <i/>
        <sz val="10"/>
        <rFont val="Leelawadee"/>
        <family val="2"/>
      </rPr>
      <t>:</t>
    </r>
    <r>
      <rPr>
        <b/>
        <i/>
        <sz val="10"/>
        <rFont val="Leelawadee"/>
        <family val="2"/>
      </rPr>
      <t>"Une distribution de cash permettra à certaines personnes de retrouver leurs familles dans les provinces. De mon côté, je suis aveugle ça pourrait m’aider à continuer mes rendez-vous chez un médecin comme c’était le cas depuis de nombreuses années mais j'ai arrêté le traitement en 2021 à cause de manque de moyens financiers."</t>
    </r>
    <r>
      <rPr>
        <b/>
        <sz val="10"/>
        <rFont val="Leelawadee"/>
        <family val="2"/>
      </rPr>
      <t xml:space="preserve"> </t>
    </r>
    <r>
      <rPr>
        <sz val="10"/>
        <rFont val="Leelawadee"/>
        <family val="2"/>
      </rPr>
      <t>Six participants aux entretiens ont identifié l'accès à un logement sûr et digne comme priorité. C'est le cas d'une mère célibataire qui raconte:</t>
    </r>
    <r>
      <rPr>
        <b/>
        <sz val="10"/>
        <rFont val="Leelawadee"/>
        <family val="2"/>
      </rPr>
      <t xml:space="preserve"> </t>
    </r>
    <r>
      <rPr>
        <b/>
        <i/>
        <sz val="10"/>
        <rFont val="Leelawadee"/>
        <family val="2"/>
      </rPr>
      <t>"Finalement j’ai décidé de partir dimanche dernier et en arrivant ici au Gymnasium Vincent, j’ai appris que ma maison a pris feu par les gangs armés</t>
    </r>
    <r>
      <rPr>
        <i/>
        <sz val="10"/>
        <rFont val="Leelawadee"/>
        <family val="2"/>
      </rPr>
      <t>"</t>
    </r>
    <r>
      <rPr>
        <sz val="10"/>
        <rFont val="Leelawadee"/>
        <family val="2"/>
      </rPr>
      <t xml:space="preserve">. Les modalités mix (cash/nature) ont été identifiées par quatre répondants comme modalité préférée pour répondre à leur besoin. Enfin, quatre répondants ont mis l'accent sur l'importance de fournir une aide qui peut avoir un impact positif à long terme pour la communauté (notamment la réparation de points d'eau ou encore l'amélioration à l'accès aux soins de santé). 
</t>
    </r>
  </si>
  <si>
    <r>
      <t xml:space="preserve">Au cours de l'évaluation, les 20 partcipants ont partagé des suggestions, informations et préoccupations aux acteurs humanitaires souhaitant intervenir à Carrefour-Feuilles suite aux récents incidents. Neuf des 20 participants suggèrent de favoriser l'accès au logement comme priorité. En effet, ces répondants, vivant tous dans des éecoles publiques depuis les événements du mois d'août, estiment qu'ils doivent quitter les sites informels pour faciliter la rentrée scolaire mais aussi à cause des conditions précaires dans ces sites.
Parmi les participants à l'enquête, six répondants ont suggéré  d'aller à la rencontre des personnes affectées pour comprendre leurs besoins et favoriser une assistance cohérente. C'est le cas d'une mère célibataire qui nous dit </t>
    </r>
    <r>
      <rPr>
        <i/>
        <sz val="10"/>
        <rFont val="Leelawadee"/>
        <family val="2"/>
      </rPr>
      <t>:"</t>
    </r>
    <r>
      <rPr>
        <b/>
        <i/>
        <sz val="10"/>
        <rFont val="Leelawadee"/>
        <family val="2"/>
      </rPr>
      <t>J’aimerais que les acteurs humanitaires fassent des entretiens avec les gens pour voir et comprendre leurs besoins"</t>
    </r>
    <r>
      <rPr>
        <sz val="10"/>
        <rFont val="Leelawadee"/>
        <family val="2"/>
      </rPr>
      <t xml:space="preserve">. Dans le même sens, une personne âgée a expliqué que mieux comprendre les besoins des personnes affectées par la crise permettra de fournir une assistance équitable et impartiale qui bénéficie aux plus vulnérables. Elle explique notamment : </t>
    </r>
    <r>
      <rPr>
        <b/>
        <i/>
        <sz val="10"/>
        <rFont val="Leelawadee"/>
        <family val="2"/>
      </rPr>
      <t>"...qu’il fasse les distributions avec équité, impartialité afin que tout le monde, surtout les plus démunis et vulnérables bénéficient des soutiens.</t>
    </r>
    <r>
      <rPr>
        <sz val="10"/>
        <rFont val="Leelawadee"/>
        <family val="2"/>
      </rPr>
      <t>" Cinq des participants suggèrent que les acteurs humanitaires s'assurent eux-même de la distribution sans passer par les responsables de site qui ne sont souvent pas entièrement dédiés à la réponse humanitaire et exercent d'autres emplois.  Cinq répondants suggèrent que les acteurs humanitaires viennent en aide au personnes en situation de handicap alors que quatre autres personnes suggèrent de prioriser les besoins des enfants. Trois des répondants suggèrent d'apporter une aide d'urgence aux personnes en situation de déplacement malades. Favoriser l'accès à l'eau potable a été mis en évidence par deux répondants. En revanche, une femme enceinte allaitante en situation de déplacement, suggère que l'aide, si c'est du cash, devrait être distribué la nuit pour éviter des attroupements et mouvements de foule lors des distributions :</t>
    </r>
    <r>
      <rPr>
        <b/>
        <i/>
        <sz val="10"/>
        <rFont val="Leelawadee"/>
        <family val="2"/>
      </rPr>
      <t>"Si les acteurs humanitaires veulent donner du cash il vaut mieux qu’ils viennent dans la soirée pour bien faire la distribution."</t>
    </r>
  </si>
  <si>
    <t>1. Besoins et Préoccupations_8: Accès au marché public</t>
  </si>
  <si>
    <t>9. Suggestion_9: Prioriser les enfants et personnes âgées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</si>
</sst>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8" x14ac:knownFonts="1">
    <font>
      <sz val="11"/>
      <color theme="1"/>
      <name val="Calibri"/>
      <family val="2"/>
      <scheme val="minor"/>
    </font>
    <font>
      <sz val="11"/>
      <color theme="1"/>
      <name val="Calibri"/>
      <family val="2"/>
      <scheme val="minor"/>
    </font>
    <font>
      <b/>
      <sz val="14"/>
      <color theme="0"/>
      <name val="Leelawadee"/>
      <family val="2"/>
    </font>
    <font>
      <sz val="10"/>
      <color theme="1"/>
      <name val="Leelawadee"/>
      <family val="2"/>
    </font>
    <font>
      <b/>
      <sz val="10"/>
      <color theme="0"/>
      <name val="Leelawadee"/>
      <family val="2"/>
    </font>
    <font>
      <u/>
      <sz val="11"/>
      <color theme="10"/>
      <name val="Calibri"/>
      <family val="2"/>
      <scheme val="minor"/>
    </font>
    <font>
      <sz val="8"/>
      <name val="Calibri"/>
      <family val="2"/>
      <scheme val="minor"/>
    </font>
    <font>
      <b/>
      <sz val="14"/>
      <color theme="0"/>
      <name val="Arial Narrow"/>
      <family val="2"/>
    </font>
    <font>
      <b/>
      <sz val="11"/>
      <color theme="0"/>
      <name val="Arial Narrow"/>
      <family val="2"/>
    </font>
    <font>
      <sz val="11"/>
      <color theme="1"/>
      <name val="Arial Narrow"/>
      <family val="2"/>
    </font>
    <font>
      <b/>
      <sz val="11"/>
      <color rgb="FFFFFFFF"/>
      <name val="Arial Narrow"/>
      <family val="2"/>
    </font>
    <font>
      <sz val="11"/>
      <color rgb="FF000000"/>
      <name val="Arial Narrow"/>
      <family val="2"/>
    </font>
    <font>
      <b/>
      <sz val="11"/>
      <color rgb="FF000000"/>
      <name val="Arial Narrow"/>
      <family val="2"/>
    </font>
    <font>
      <sz val="11"/>
      <name val="Arial Narrow"/>
      <family val="2"/>
    </font>
    <font>
      <b/>
      <sz val="11"/>
      <name val="Arial Narrow"/>
      <family val="2"/>
    </font>
    <font>
      <i/>
      <sz val="11"/>
      <color theme="0" tint="-0.499984740745262"/>
      <name val="Arial Narrow"/>
      <family val="2"/>
    </font>
    <font>
      <b/>
      <sz val="10"/>
      <color theme="1"/>
      <name val="Leelawadee"/>
      <family val="2"/>
    </font>
    <font>
      <sz val="11"/>
      <color theme="1"/>
      <name val="Arial"/>
      <family val="2"/>
    </font>
    <font>
      <b/>
      <sz val="11"/>
      <color theme="1"/>
      <name val="Arial Narrow"/>
      <family val="2"/>
    </font>
    <font>
      <u/>
      <sz val="11"/>
      <color theme="10"/>
      <name val="Arial"/>
      <family val="2"/>
    </font>
    <font>
      <b/>
      <sz val="14"/>
      <color theme="0"/>
      <name val="Leelawadee"/>
      <family val="2"/>
    </font>
    <font>
      <b/>
      <sz val="10"/>
      <color theme="0"/>
      <name val="Leelawadee"/>
      <family val="2"/>
    </font>
    <font>
      <b/>
      <sz val="10"/>
      <color theme="0"/>
      <name val="Leelawadee"/>
      <family val="2"/>
      <charset val="222"/>
    </font>
    <font>
      <sz val="10"/>
      <name val="Leelawadee"/>
      <family val="2"/>
    </font>
    <font>
      <b/>
      <i/>
      <sz val="10"/>
      <name val="Leelawadee"/>
      <family val="2"/>
    </font>
    <font>
      <sz val="10"/>
      <color theme="3"/>
      <name val="Leelawadee"/>
      <family val="2"/>
      <charset val="222"/>
    </font>
    <font>
      <i/>
      <sz val="10"/>
      <name val="Leelawadee"/>
      <family val="2"/>
    </font>
    <font>
      <b/>
      <sz val="10"/>
      <name val="Leelawadee"/>
      <family val="2"/>
    </font>
  </fonts>
  <fills count="8">
    <fill>
      <patternFill patternType="none"/>
    </fill>
    <fill>
      <patternFill patternType="gray125"/>
    </fill>
    <fill>
      <patternFill patternType="solid">
        <fgColor rgb="FFEE5859"/>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rgb="FF666666"/>
        <bgColor indexed="64"/>
      </patternFill>
    </fill>
    <fill>
      <patternFill patternType="solid">
        <fgColor rgb="FFEE585A"/>
        <bgColor rgb="FF000000"/>
      </patternFill>
    </fill>
    <fill>
      <patternFill patternType="solid">
        <fgColor theme="0" tint="-0.14999847407452621"/>
        <bgColor rgb="FFFFC7CE"/>
      </patternFill>
    </fill>
  </fills>
  <borders count="43">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diagonal/>
    </border>
    <border>
      <left style="medium">
        <color indexed="64"/>
      </left>
      <right/>
      <top style="medium">
        <color indexed="64"/>
      </top>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diagonal/>
    </border>
    <border>
      <left style="medium">
        <color indexed="64"/>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bottom style="thin">
        <color rgb="FF000000"/>
      </bottom>
      <diagonal/>
    </border>
    <border>
      <left style="medium">
        <color indexed="64"/>
      </left>
      <right/>
      <top style="medium">
        <color indexed="64"/>
      </top>
      <bottom style="medium">
        <color indexed="64"/>
      </bottom>
      <diagonal/>
    </border>
    <border>
      <left style="medium">
        <color rgb="FF000000"/>
      </left>
      <right/>
      <top style="medium">
        <color rgb="FF000000"/>
      </top>
      <bottom style="medium">
        <color rgb="FF000000"/>
      </bottom>
      <diagonal/>
    </border>
    <border>
      <left style="medium">
        <color indexed="64"/>
      </left>
      <right/>
      <top/>
      <bottom style="medium">
        <color indexed="64"/>
      </bottom>
      <diagonal/>
    </border>
    <border>
      <left/>
      <right/>
      <top style="thin">
        <color indexed="64"/>
      </top>
      <bottom/>
      <diagonal/>
    </border>
    <border>
      <left/>
      <right/>
      <top style="medium">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top style="thin">
        <color indexed="64"/>
      </top>
      <bottom/>
      <diagonal/>
    </border>
    <border>
      <left/>
      <right/>
      <top style="medium">
        <color indexed="64"/>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style="thin">
        <color indexed="64"/>
      </top>
      <bottom/>
      <diagonal/>
    </border>
  </borders>
  <cellStyleXfs count="5">
    <xf numFmtId="0" fontId="0" fillId="0" borderId="0"/>
    <xf numFmtId="0" fontId="5" fillId="0" borderId="0" applyNumberFormat="0" applyFill="0" applyBorder="0" applyAlignment="0" applyProtection="0"/>
    <xf numFmtId="0" fontId="17" fillId="0" borderId="0"/>
    <xf numFmtId="0" fontId="1" fillId="0" borderId="0"/>
    <xf numFmtId="0" fontId="19" fillId="0" borderId="0" applyNumberFormat="0" applyFill="0" applyBorder="0" applyAlignment="0" applyProtection="0"/>
  </cellStyleXfs>
  <cellXfs count="102">
    <xf numFmtId="0" fontId="0" fillId="0" borderId="0" xfId="0"/>
    <xf numFmtId="0" fontId="4" fillId="2" borderId="1" xfId="0" applyFont="1" applyFill="1" applyBorder="1" applyAlignment="1">
      <alignment horizontal="left" vertical="center" wrapText="1"/>
    </xf>
    <xf numFmtId="0" fontId="4" fillId="2" borderId="1" xfId="0" applyFont="1" applyFill="1" applyBorder="1" applyAlignment="1">
      <alignment horizontal="center" vertical="center"/>
    </xf>
    <xf numFmtId="0" fontId="3" fillId="0" borderId="0" xfId="0" applyFont="1" applyAlignment="1">
      <alignment vertical="center"/>
    </xf>
    <xf numFmtId="0" fontId="3" fillId="0" borderId="1"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center" vertical="center"/>
    </xf>
    <xf numFmtId="0" fontId="9" fillId="0" borderId="0" xfId="0" applyFont="1"/>
    <xf numFmtId="0" fontId="11" fillId="0" borderId="5" xfId="0" applyFont="1" applyBorder="1" applyAlignment="1">
      <alignment horizontal="left" vertical="center" wrapText="1" indent="1"/>
    </xf>
    <xf numFmtId="0" fontId="11" fillId="0" borderId="12" xfId="0" applyFont="1" applyBorder="1" applyAlignment="1">
      <alignment horizontal="left" vertical="center" wrapText="1" indent="1"/>
    </xf>
    <xf numFmtId="0" fontId="10" fillId="5" borderId="13" xfId="0" applyFont="1" applyFill="1" applyBorder="1" applyAlignment="1">
      <alignment horizontal="justify" vertical="center" wrapText="1"/>
    </xf>
    <xf numFmtId="0" fontId="12" fillId="0" borderId="14" xfId="0" applyFont="1" applyBorder="1" applyAlignment="1">
      <alignment vertical="center" wrapText="1"/>
    </xf>
    <xf numFmtId="0" fontId="13" fillId="0" borderId="14" xfId="0" applyFont="1" applyBorder="1" applyAlignment="1">
      <alignment horizontal="justify" vertical="center" wrapText="1"/>
    </xf>
    <xf numFmtId="0" fontId="11" fillId="0" borderId="6" xfId="0" applyFont="1" applyBorder="1" applyAlignment="1">
      <alignment vertical="center" wrapText="1"/>
    </xf>
    <xf numFmtId="0" fontId="9" fillId="0" borderId="6" xfId="0" applyFont="1" applyBorder="1" applyAlignment="1">
      <alignment vertical="top" wrapText="1"/>
    </xf>
    <xf numFmtId="0" fontId="12" fillId="0" borderId="6" xfId="0" applyFont="1" applyBorder="1" applyAlignment="1">
      <alignment vertical="center" wrapText="1"/>
    </xf>
    <xf numFmtId="14" fontId="11" fillId="0" borderId="7" xfId="0" applyNumberFormat="1" applyFont="1" applyBorder="1" applyAlignment="1">
      <alignment vertical="center" wrapText="1"/>
    </xf>
    <xf numFmtId="0" fontId="3" fillId="3" borderId="1" xfId="0" applyFont="1" applyFill="1" applyBorder="1" applyAlignment="1">
      <alignment horizontal="center" vertical="center"/>
    </xf>
    <xf numFmtId="0" fontId="4" fillId="2" borderId="15" xfId="0" applyFont="1" applyFill="1" applyBorder="1" applyAlignment="1">
      <alignment horizontal="center" vertical="center" wrapText="1"/>
    </xf>
    <xf numFmtId="0" fontId="3" fillId="0" borderId="1" xfId="0" applyFont="1" applyBorder="1" applyAlignment="1">
      <alignment vertical="top" wrapText="1"/>
    </xf>
    <xf numFmtId="20" fontId="3" fillId="3" borderId="1" xfId="0" applyNumberFormat="1" applyFont="1" applyFill="1" applyBorder="1" applyAlignment="1">
      <alignment vertical="top" wrapText="1"/>
    </xf>
    <xf numFmtId="0" fontId="3" fillId="3" borderId="1" xfId="0" applyFont="1" applyFill="1" applyBorder="1" applyAlignment="1">
      <alignment vertical="top" wrapText="1"/>
    </xf>
    <xf numFmtId="0" fontId="3" fillId="3" borderId="18" xfId="0" applyFont="1" applyFill="1" applyBorder="1" applyAlignment="1">
      <alignment vertical="top"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18" xfId="0" applyFont="1" applyBorder="1" applyAlignment="1">
      <alignment vertical="top" wrapText="1"/>
    </xf>
    <xf numFmtId="0" fontId="3" fillId="0" borderId="16" xfId="0" applyFont="1" applyBorder="1" applyAlignment="1">
      <alignment vertical="top" wrapText="1"/>
    </xf>
    <xf numFmtId="0" fontId="3" fillId="0" borderId="17" xfId="0" applyFont="1" applyBorder="1" applyAlignment="1">
      <alignment horizontal="center" vertical="center"/>
    </xf>
    <xf numFmtId="0" fontId="3" fillId="0" borderId="19" xfId="0" applyFont="1" applyBorder="1" applyAlignment="1">
      <alignment vertical="top" wrapText="1"/>
    </xf>
    <xf numFmtId="0" fontId="3" fillId="0" borderId="0" xfId="0" applyFont="1" applyAlignment="1">
      <alignment vertical="center" wrapText="1"/>
    </xf>
    <xf numFmtId="0" fontId="5" fillId="0" borderId="0" xfId="1" applyAlignment="1">
      <alignment vertical="center"/>
    </xf>
    <xf numFmtId="0" fontId="3" fillId="3" borderId="17" xfId="0" applyFont="1" applyFill="1" applyBorder="1" applyAlignment="1">
      <alignment horizontal="center" vertical="center"/>
    </xf>
    <xf numFmtId="0" fontId="4" fillId="2" borderId="23" xfId="0" applyFont="1" applyFill="1" applyBorder="1" applyAlignment="1">
      <alignment horizontal="left" vertical="center" wrapText="1"/>
    </xf>
    <xf numFmtId="0" fontId="9" fillId="0" borderId="0" xfId="2" applyFont="1"/>
    <xf numFmtId="164" fontId="14" fillId="7" borderId="1" xfId="3" applyNumberFormat="1" applyFont="1" applyFill="1" applyBorder="1" applyAlignment="1">
      <alignment horizontal="left" vertical="top" wrapText="1"/>
    </xf>
    <xf numFmtId="0" fontId="18" fillId="0" borderId="1" xfId="2" applyFont="1" applyBorder="1" applyAlignment="1">
      <alignment vertical="top"/>
    </xf>
    <xf numFmtId="0" fontId="9" fillId="0" borderId="1" xfId="2" applyFont="1" applyBorder="1" applyAlignment="1">
      <alignment vertical="top" wrapText="1"/>
    </xf>
    <xf numFmtId="0" fontId="18" fillId="0" borderId="1" xfId="2" applyFont="1" applyBorder="1" applyAlignment="1">
      <alignment vertical="top" wrapText="1"/>
    </xf>
    <xf numFmtId="0" fontId="18" fillId="3" borderId="1" xfId="2" applyFont="1" applyFill="1" applyBorder="1" applyAlignment="1">
      <alignment vertical="top"/>
    </xf>
    <xf numFmtId="0" fontId="19" fillId="0" borderId="1" xfId="4" applyFill="1" applyBorder="1" applyAlignment="1">
      <alignment vertical="top" wrapText="1"/>
    </xf>
    <xf numFmtId="0" fontId="9" fillId="0" borderId="0" xfId="2" applyFont="1" applyAlignment="1">
      <alignment vertical="top"/>
    </xf>
    <xf numFmtId="164" fontId="13" fillId="7" borderId="1" xfId="3" applyNumberFormat="1" applyFont="1" applyFill="1" applyBorder="1" applyAlignment="1">
      <alignment horizontal="left" vertical="top" wrapText="1"/>
    </xf>
    <xf numFmtId="0" fontId="9" fillId="3" borderId="1" xfId="2" applyFont="1" applyFill="1" applyBorder="1" applyAlignment="1">
      <alignment vertical="top" wrapText="1"/>
    </xf>
    <xf numFmtId="0" fontId="21" fillId="2" borderId="1" xfId="0" applyFont="1" applyFill="1" applyBorder="1" applyAlignment="1">
      <alignment horizontal="center" vertical="center"/>
    </xf>
    <xf numFmtId="0" fontId="2" fillId="2" borderId="0" xfId="0" applyFont="1" applyFill="1" applyAlignment="1">
      <alignment horizontal="center" vertical="center"/>
    </xf>
    <xf numFmtId="0" fontId="4" fillId="2" borderId="0" xfId="0" applyFont="1" applyFill="1" applyAlignment="1">
      <alignment horizontal="left" vertical="center" wrapText="1"/>
    </xf>
    <xf numFmtId="0" fontId="21" fillId="2" borderId="26"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7" xfId="0" applyFont="1" applyFill="1" applyBorder="1" applyAlignment="1">
      <alignment horizontal="center" vertical="center" wrapText="1"/>
    </xf>
    <xf numFmtId="0" fontId="22" fillId="2" borderId="26" xfId="0" applyFont="1" applyFill="1" applyBorder="1" applyAlignment="1">
      <alignment horizontal="center" vertical="center"/>
    </xf>
    <xf numFmtId="0" fontId="3" fillId="0" borderId="18" xfId="0" applyFont="1" applyBorder="1" applyAlignment="1">
      <alignment horizontal="center" vertical="center"/>
    </xf>
    <xf numFmtId="0" fontId="3" fillId="0" borderId="1" xfId="0" applyFont="1" applyBorder="1" applyAlignment="1">
      <alignment vertical="center"/>
    </xf>
    <xf numFmtId="0" fontId="3" fillId="3" borderId="18" xfId="0" applyFont="1" applyFill="1" applyBorder="1" applyAlignment="1">
      <alignment horizontal="center" vertical="center"/>
    </xf>
    <xf numFmtId="0" fontId="3" fillId="0" borderId="30" xfId="0" applyFont="1" applyBorder="1" applyAlignment="1">
      <alignment horizontal="center" vertical="center"/>
    </xf>
    <xf numFmtId="0" fontId="3" fillId="0" borderId="39" xfId="0" applyFont="1" applyBorder="1" applyAlignment="1">
      <alignment horizontal="center" vertical="center"/>
    </xf>
    <xf numFmtId="0" fontId="3" fillId="3" borderId="1" xfId="0" applyFont="1" applyFill="1" applyBorder="1" applyAlignment="1">
      <alignment horizontal="center" vertical="top" wrapText="1"/>
    </xf>
    <xf numFmtId="0" fontId="3" fillId="0" borderId="11" xfId="0" applyFont="1" applyBorder="1" applyAlignment="1">
      <alignment horizontal="center" vertical="center"/>
    </xf>
    <xf numFmtId="0" fontId="3" fillId="0" borderId="37" xfId="0" applyFont="1" applyBorder="1" applyAlignment="1">
      <alignment vertical="top" wrapText="1"/>
    </xf>
    <xf numFmtId="0" fontId="3" fillId="0" borderId="38" xfId="0" applyFont="1" applyBorder="1" applyAlignment="1">
      <alignment horizontal="left" vertical="center"/>
    </xf>
    <xf numFmtId="0" fontId="3" fillId="0" borderId="40" xfId="0" applyFont="1" applyBorder="1" applyAlignment="1">
      <alignment horizontal="center" vertical="center"/>
    </xf>
    <xf numFmtId="0" fontId="3" fillId="0" borderId="4" xfId="0" applyFont="1" applyBorder="1" applyAlignment="1">
      <alignment horizontal="center" vertical="center"/>
    </xf>
    <xf numFmtId="0" fontId="3" fillId="0" borderId="41" xfId="0" applyFont="1" applyBorder="1" applyAlignment="1">
      <alignment horizontal="center" vertical="center"/>
    </xf>
    <xf numFmtId="0" fontId="3" fillId="0" borderId="33" xfId="0" applyFont="1" applyBorder="1" applyAlignment="1">
      <alignment horizontal="center" vertical="center"/>
    </xf>
    <xf numFmtId="0" fontId="3" fillId="0" borderId="42" xfId="0" applyFont="1" applyBorder="1" applyAlignment="1">
      <alignment horizontal="center" vertical="center"/>
    </xf>
    <xf numFmtId="0" fontId="3" fillId="0" borderId="27" xfId="0" applyFont="1" applyBorder="1" applyAlignment="1">
      <alignment horizontal="center" vertical="center"/>
    </xf>
    <xf numFmtId="0" fontId="23" fillId="0" borderId="18" xfId="0" applyFont="1" applyBorder="1" applyAlignment="1">
      <alignment vertical="top" wrapText="1"/>
    </xf>
    <xf numFmtId="0" fontId="12" fillId="6" borderId="1" xfId="2" applyFont="1" applyFill="1" applyBorder="1" applyAlignment="1">
      <alignment horizontal="left" vertical="top"/>
    </xf>
    <xf numFmtId="0" fontId="18" fillId="0" borderId="1" xfId="2" applyFont="1" applyBorder="1" applyAlignment="1">
      <alignment vertical="top" wrapText="1"/>
    </xf>
    <xf numFmtId="0" fontId="18" fillId="0" borderId="1" xfId="2" applyFont="1" applyBorder="1" applyAlignment="1">
      <alignment vertical="top"/>
    </xf>
    <xf numFmtId="0" fontId="11" fillId="0" borderId="6" xfId="0" applyFont="1" applyBorder="1" applyAlignment="1">
      <alignment horizontal="left" vertical="top" wrapText="1"/>
    </xf>
    <xf numFmtId="0" fontId="11" fillId="0" borderId="7" xfId="0" applyFont="1" applyBorder="1" applyAlignment="1">
      <alignment horizontal="left" vertical="top" wrapText="1"/>
    </xf>
    <xf numFmtId="0" fontId="11" fillId="0" borderId="9" xfId="0" applyFont="1" applyBorder="1" applyAlignment="1">
      <alignment horizontal="left" vertical="center" wrapText="1"/>
    </xf>
    <xf numFmtId="0" fontId="11" fillId="0" borderId="3" xfId="0" applyFont="1" applyBorder="1" applyAlignment="1">
      <alignment horizontal="left" vertical="center" wrapText="1"/>
    </xf>
    <xf numFmtId="0" fontId="10" fillId="5" borderId="11" xfId="0" applyFont="1" applyFill="1" applyBorder="1" applyAlignment="1">
      <alignment horizontal="left" vertical="center" wrapText="1"/>
    </xf>
    <xf numFmtId="0" fontId="10" fillId="5" borderId="2" xfId="0" applyFont="1" applyFill="1" applyBorder="1" applyAlignment="1">
      <alignment horizontal="left" vertical="center" wrapText="1"/>
    </xf>
    <xf numFmtId="0" fontId="10" fillId="5" borderId="5" xfId="0" applyFont="1" applyFill="1" applyBorder="1" applyAlignment="1">
      <alignment vertical="center" wrapText="1"/>
    </xf>
    <xf numFmtId="0" fontId="10" fillId="5" borderId="12" xfId="0" applyFont="1" applyFill="1" applyBorder="1" applyAlignment="1">
      <alignment vertical="center" wrapText="1"/>
    </xf>
    <xf numFmtId="0" fontId="7" fillId="4" borderId="10" xfId="0" applyFont="1" applyFill="1" applyBorder="1" applyAlignment="1">
      <alignment horizontal="left" vertical="center" wrapText="1"/>
    </xf>
    <xf numFmtId="0" fontId="8" fillId="4" borderId="0" xfId="0" applyFont="1" applyFill="1" applyAlignment="1">
      <alignment horizontal="left" vertical="center" wrapText="1"/>
    </xf>
    <xf numFmtId="20" fontId="16" fillId="3" borderId="20" xfId="0" applyNumberFormat="1" applyFont="1" applyFill="1" applyBorder="1" applyAlignment="1">
      <alignment horizontal="center" vertical="center" wrapText="1"/>
    </xf>
    <xf numFmtId="20" fontId="16" fillId="3" borderId="24" xfId="0" applyNumberFormat="1" applyFont="1" applyFill="1" applyBorder="1" applyAlignment="1">
      <alignment horizontal="center" vertical="center" wrapText="1"/>
    </xf>
    <xf numFmtId="20" fontId="16" fillId="3" borderId="31" xfId="0" applyNumberFormat="1" applyFont="1" applyFill="1" applyBorder="1" applyAlignment="1">
      <alignment horizontal="center" vertical="center" wrapText="1"/>
    </xf>
    <xf numFmtId="20" fontId="16" fillId="3" borderId="22" xfId="0" applyNumberFormat="1" applyFont="1" applyFill="1" applyBorder="1" applyAlignment="1">
      <alignment horizontal="center" vertical="center" wrapText="1"/>
    </xf>
    <xf numFmtId="20" fontId="16" fillId="3" borderId="29" xfId="0" applyNumberFormat="1" applyFont="1" applyFill="1" applyBorder="1" applyAlignment="1">
      <alignment horizontal="center" vertical="center" wrapText="1"/>
    </xf>
    <xf numFmtId="20" fontId="16" fillId="3" borderId="34" xfId="0" applyNumberFormat="1" applyFont="1" applyFill="1" applyBorder="1" applyAlignment="1">
      <alignment horizontal="center" vertical="center" wrapText="1"/>
    </xf>
    <xf numFmtId="0" fontId="23" fillId="0" borderId="35" xfId="0" applyFont="1" applyBorder="1" applyAlignment="1">
      <alignment horizontal="left" vertical="top" wrapText="1"/>
    </xf>
    <xf numFmtId="0" fontId="23" fillId="0" borderId="32" xfId="0" applyFont="1" applyBorder="1" applyAlignment="1">
      <alignment horizontal="left" vertical="top" wrapText="1"/>
    </xf>
    <xf numFmtId="0" fontId="23" fillId="0" borderId="36" xfId="0" applyFont="1" applyBorder="1" applyAlignment="1">
      <alignment horizontal="left" vertical="top" wrapText="1"/>
    </xf>
    <xf numFmtId="0" fontId="23" fillId="0" borderId="1" xfId="0" applyFont="1" applyBorder="1" applyAlignment="1">
      <alignment vertical="top" wrapText="1"/>
    </xf>
    <xf numFmtId="0" fontId="23" fillId="0" borderId="18" xfId="0" applyFont="1" applyBorder="1" applyAlignment="1">
      <alignment horizontal="left" vertical="top" wrapText="1"/>
    </xf>
    <xf numFmtId="0" fontId="23" fillId="0" borderId="26" xfId="0" applyFont="1" applyBorder="1" applyAlignment="1">
      <alignment horizontal="left" vertical="top" wrapText="1"/>
    </xf>
    <xf numFmtId="0" fontId="23" fillId="0" borderId="18" xfId="0" applyFont="1" applyBorder="1" applyAlignment="1">
      <alignment vertical="top" wrapText="1"/>
    </xf>
    <xf numFmtId="0" fontId="23" fillId="0" borderId="32" xfId="0" applyFont="1" applyBorder="1" applyAlignment="1">
      <alignment vertical="top" wrapText="1"/>
    </xf>
    <xf numFmtId="0" fontId="4" fillId="2" borderId="8"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20" fillId="2" borderId="0" xfId="0" applyFont="1" applyFill="1" applyAlignment="1">
      <alignment horizontal="left" vertical="center" wrapText="1"/>
    </xf>
    <xf numFmtId="0" fontId="4" fillId="2" borderId="17" xfId="0" applyFont="1" applyFill="1" applyBorder="1" applyAlignment="1">
      <alignment horizontal="center" vertical="center" wrapText="1"/>
    </xf>
  </cellXfs>
  <cellStyles count="5">
    <cellStyle name="Hyperlink" xfId="1" builtinId="8"/>
    <cellStyle name="Hyperlink 2" xfId="4" xr:uid="{B0B9D5C5-7F42-4533-B5CD-6A63641B8C0B}"/>
    <cellStyle name="Normal" xfId="0" builtinId="0"/>
    <cellStyle name="Normal 2 3" xfId="3" xr:uid="{4A9C08FF-F4E1-457B-BF19-358514C0F78F}"/>
    <cellStyle name="Normal 6" xfId="2" xr:uid="{C217A745-D9B6-4616-859F-33D93A57DD64}"/>
  </cellStyles>
  <dxfs count="0"/>
  <tableStyles count="0" defaultTableStyle="TableStyleMedium9" defaultPivotStyle="PivotStyleLight16"/>
  <colors>
    <mruColors>
      <color rgb="FFEE58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andrei.cheranzard@rearch-initiative.org" TargetMode="External"/><Relationship Id="rId2" Type="http://schemas.openxmlformats.org/officeDocument/2006/relationships/hyperlink" Target="mailto:amine.bahri@impact-initiatives.org" TargetMode="External"/><Relationship Id="rId1" Type="http://schemas.openxmlformats.org/officeDocument/2006/relationships/hyperlink" Target="https://www.reachresourcecentre.info/country/haiti/"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8FA60-215A-4D5A-A082-D613EFABDDB8}">
  <dimension ref="A1:B13"/>
  <sheetViews>
    <sheetView topLeftCell="A7" zoomScaleNormal="100" workbookViewId="0">
      <selection activeCell="B4" sqref="B4"/>
    </sheetView>
  </sheetViews>
  <sheetFormatPr defaultColWidth="12" defaultRowHeight="14" x14ac:dyDescent="0.3"/>
  <cols>
    <col min="1" max="1" width="30.90625" style="41" customWidth="1"/>
    <col min="2" max="2" width="123.81640625" style="41" customWidth="1"/>
    <col min="3" max="16384" width="12" style="34"/>
  </cols>
  <sheetData>
    <row r="1" spans="1:2" ht="16.5" customHeight="1" x14ac:dyDescent="0.3">
      <c r="A1" s="67" t="s">
        <v>10</v>
      </c>
      <c r="B1" s="67"/>
    </row>
    <row r="2" spans="1:2" x14ac:dyDescent="0.3">
      <c r="A2" s="35" t="s">
        <v>11</v>
      </c>
      <c r="B2" s="35" t="s">
        <v>0</v>
      </c>
    </row>
    <row r="3" spans="1:2" ht="207.5" customHeight="1" x14ac:dyDescent="0.3">
      <c r="A3" s="36" t="s">
        <v>12</v>
      </c>
      <c r="B3" s="37" t="s">
        <v>13</v>
      </c>
    </row>
    <row r="4" spans="1:2" ht="44.9" customHeight="1" x14ac:dyDescent="0.3">
      <c r="A4" s="35" t="s">
        <v>14</v>
      </c>
      <c r="B4" s="42" t="s">
        <v>15</v>
      </c>
    </row>
    <row r="5" spans="1:2" ht="127.5" customHeight="1" x14ac:dyDescent="0.3">
      <c r="A5" s="68" t="s">
        <v>16</v>
      </c>
      <c r="B5" s="37" t="s">
        <v>17</v>
      </c>
    </row>
    <row r="6" spans="1:2" ht="158.15" customHeight="1" x14ac:dyDescent="0.3">
      <c r="A6" s="68"/>
      <c r="B6" s="37" t="s">
        <v>18</v>
      </c>
    </row>
    <row r="7" spans="1:2" ht="190.5" customHeight="1" x14ac:dyDescent="0.3">
      <c r="A7" s="39" t="s">
        <v>19</v>
      </c>
      <c r="B7" s="43" t="s">
        <v>20</v>
      </c>
    </row>
    <row r="8" spans="1:2" x14ac:dyDescent="0.3">
      <c r="A8" s="36" t="s">
        <v>21</v>
      </c>
      <c r="B8" s="37" t="s">
        <v>31</v>
      </c>
    </row>
    <row r="9" spans="1:2" x14ac:dyDescent="0.3">
      <c r="A9" s="36" t="s">
        <v>22</v>
      </c>
      <c r="B9" s="37" t="s">
        <v>23</v>
      </c>
    </row>
    <row r="10" spans="1:2" ht="56" x14ac:dyDescent="0.3">
      <c r="A10" s="39" t="s">
        <v>30</v>
      </c>
      <c r="B10" s="43" t="s">
        <v>29</v>
      </c>
    </row>
    <row r="11" spans="1:2" ht="28" x14ac:dyDescent="0.3">
      <c r="A11" s="38" t="s">
        <v>24</v>
      </c>
      <c r="B11" s="40" t="s">
        <v>25</v>
      </c>
    </row>
    <row r="12" spans="1:2" x14ac:dyDescent="0.3">
      <c r="A12" s="69" t="s">
        <v>26</v>
      </c>
      <c r="B12" s="40" t="s">
        <v>27</v>
      </c>
    </row>
    <row r="13" spans="1:2" x14ac:dyDescent="0.3">
      <c r="A13" s="69"/>
      <c r="B13" s="40" t="s">
        <v>28</v>
      </c>
    </row>
  </sheetData>
  <mergeCells count="3">
    <mergeCell ref="A1:B1"/>
    <mergeCell ref="A5:A6"/>
    <mergeCell ref="A12:A13"/>
  </mergeCells>
  <hyperlinks>
    <hyperlink ref="B11" r:id="rId1" xr:uid="{6B310C4D-C6D7-461D-895D-C43B0D01394D}"/>
    <hyperlink ref="B12" r:id="rId2" xr:uid="{84124ABC-1D77-4D9C-BCBE-6EF364AF4322}"/>
    <hyperlink ref="B13" r:id="rId3" xr:uid="{D7D210EC-DDB1-458C-A7E1-7FDE2BC6F307}"/>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4452B1-0D60-4889-91C3-85E3FF555D04}">
  <dimension ref="A1:B22"/>
  <sheetViews>
    <sheetView topLeftCell="A10" zoomScale="80" zoomScaleNormal="80" workbookViewId="0">
      <selection activeCell="A5" sqref="A5:B5"/>
    </sheetView>
  </sheetViews>
  <sheetFormatPr defaultColWidth="8.81640625" defaultRowHeight="14" x14ac:dyDescent="0.3"/>
  <cols>
    <col min="1" max="1" width="100.7265625" style="8" customWidth="1"/>
    <col min="2" max="2" width="105" style="8" customWidth="1"/>
    <col min="3" max="16384" width="8.81640625" style="8"/>
  </cols>
  <sheetData>
    <row r="1" spans="1:2" ht="39" customHeight="1" thickBot="1" x14ac:dyDescent="0.35">
      <c r="A1" s="78" t="s">
        <v>97</v>
      </c>
      <c r="B1" s="79"/>
    </row>
    <row r="2" spans="1:2" x14ac:dyDescent="0.3">
      <c r="A2" s="74" t="s">
        <v>98</v>
      </c>
      <c r="B2" s="75"/>
    </row>
    <row r="3" spans="1:2" ht="54" customHeight="1" thickBot="1" x14ac:dyDescent="0.35">
      <c r="A3" s="72" t="s">
        <v>127</v>
      </c>
      <c r="B3" s="73"/>
    </row>
    <row r="4" spans="1:2" x14ac:dyDescent="0.3">
      <c r="A4" s="74" t="s">
        <v>99</v>
      </c>
      <c r="B4" s="75"/>
    </row>
    <row r="5" spans="1:2" ht="142" customHeight="1" thickBot="1" x14ac:dyDescent="0.35">
      <c r="A5" s="72" t="s">
        <v>128</v>
      </c>
      <c r="B5" s="73"/>
    </row>
    <row r="6" spans="1:2" x14ac:dyDescent="0.3">
      <c r="A6" s="74" t="s">
        <v>100</v>
      </c>
      <c r="B6" s="75"/>
    </row>
    <row r="7" spans="1:2" ht="111.5" customHeight="1" thickBot="1" x14ac:dyDescent="0.35">
      <c r="A7" s="72" t="s">
        <v>129</v>
      </c>
      <c r="B7" s="73"/>
    </row>
    <row r="8" spans="1:2" x14ac:dyDescent="0.3">
      <c r="A8" s="74" t="s">
        <v>101</v>
      </c>
      <c r="B8" s="75"/>
    </row>
    <row r="9" spans="1:2" ht="55" customHeight="1" thickBot="1" x14ac:dyDescent="0.35">
      <c r="A9" s="72" t="s">
        <v>132</v>
      </c>
      <c r="B9" s="73"/>
    </row>
    <row r="10" spans="1:2" x14ac:dyDescent="0.3">
      <c r="A10" s="74" t="s">
        <v>102</v>
      </c>
      <c r="B10" s="75"/>
    </row>
    <row r="11" spans="1:2" ht="43.5" customHeight="1" thickBot="1" x14ac:dyDescent="0.35">
      <c r="A11" s="72" t="s">
        <v>131</v>
      </c>
      <c r="B11" s="73"/>
    </row>
    <row r="12" spans="1:2" x14ac:dyDescent="0.3">
      <c r="A12" s="76" t="s">
        <v>103</v>
      </c>
      <c r="B12" s="9" t="s">
        <v>122</v>
      </c>
    </row>
    <row r="13" spans="1:2" ht="14.5" thickBot="1" x14ac:dyDescent="0.35">
      <c r="A13" s="77"/>
      <c r="B13" s="10" t="s">
        <v>123</v>
      </c>
    </row>
    <row r="14" spans="1:2" ht="14.5" thickBot="1" x14ac:dyDescent="0.35">
      <c r="A14" s="11" t="s">
        <v>117</v>
      </c>
      <c r="B14" s="11" t="s">
        <v>133</v>
      </c>
    </row>
    <row r="15" spans="1:2" ht="69" customHeight="1" x14ac:dyDescent="0.3">
      <c r="A15" s="12" t="s">
        <v>118</v>
      </c>
      <c r="B15" s="13" t="s">
        <v>135</v>
      </c>
    </row>
    <row r="16" spans="1:2" ht="28" x14ac:dyDescent="0.3">
      <c r="A16" s="14" t="s">
        <v>124</v>
      </c>
      <c r="B16" s="70" t="s">
        <v>134</v>
      </c>
    </row>
    <row r="17" spans="1:2" x14ac:dyDescent="0.3">
      <c r="A17" s="15"/>
      <c r="B17" s="70"/>
    </row>
    <row r="18" spans="1:2" x14ac:dyDescent="0.3">
      <c r="A18" s="16" t="s">
        <v>119</v>
      </c>
      <c r="B18" s="70"/>
    </row>
    <row r="19" spans="1:2" x14ac:dyDescent="0.3">
      <c r="A19" s="14" t="s">
        <v>120</v>
      </c>
      <c r="B19" s="70"/>
    </row>
    <row r="20" spans="1:2" x14ac:dyDescent="0.3">
      <c r="A20" s="15"/>
      <c r="B20" s="70"/>
    </row>
    <row r="21" spans="1:2" x14ac:dyDescent="0.3">
      <c r="A21" s="16" t="s">
        <v>121</v>
      </c>
      <c r="B21" s="70"/>
    </row>
    <row r="22" spans="1:2" ht="14.5" thickBot="1" x14ac:dyDescent="0.35">
      <c r="A22" s="17">
        <v>45242</v>
      </c>
      <c r="B22" s="71"/>
    </row>
  </sheetData>
  <mergeCells count="13">
    <mergeCell ref="A6:B6"/>
    <mergeCell ref="A1:B1"/>
    <mergeCell ref="A2:B2"/>
    <mergeCell ref="A3:B3"/>
    <mergeCell ref="A4:B4"/>
    <mergeCell ref="A5:B5"/>
    <mergeCell ref="B16:B22"/>
    <mergeCell ref="A7:B7"/>
    <mergeCell ref="A8:B8"/>
    <mergeCell ref="A9:B9"/>
    <mergeCell ref="A10:B10"/>
    <mergeCell ref="A11:B11"/>
    <mergeCell ref="A12:A13"/>
  </mergeCells>
  <pageMargins left="0.7" right="0.7" top="0.75" bottom="0.75" header="0.3" footer="0.3"/>
  <pageSetup paperSize="9" orientation="portrait" horizontalDpi="4294967293"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540DFB-B5DC-4E98-B8CB-BBA1820252B5}">
  <dimension ref="A1:BT84"/>
  <sheetViews>
    <sheetView tabSelected="1" zoomScale="80" zoomScaleNormal="80" workbookViewId="0">
      <pane xSplit="1" topLeftCell="P1" activePane="topRight" state="frozen"/>
      <selection pane="topRight" activeCell="W1" sqref="W1:W5"/>
    </sheetView>
  </sheetViews>
  <sheetFormatPr defaultColWidth="8.81640625" defaultRowHeight="13" x14ac:dyDescent="0.35"/>
  <cols>
    <col min="1" max="1" width="48.6328125" style="6" customWidth="1"/>
    <col min="2" max="5" width="12.7265625" style="3" customWidth="1"/>
    <col min="6" max="9" width="13.453125" style="3" customWidth="1"/>
    <col min="10" max="13" width="10.81640625" style="3" customWidth="1"/>
    <col min="14" max="17" width="15.90625" style="3" customWidth="1"/>
    <col min="18" max="21" width="11.81640625" style="3" customWidth="1"/>
    <col min="22" max="22" width="26.453125" style="7" customWidth="1"/>
    <col min="23" max="23" width="106.54296875" style="7" customWidth="1"/>
    <col min="24" max="16384" width="8.81640625" style="3"/>
  </cols>
  <sheetData>
    <row r="1" spans="1:25" ht="38.5" customHeight="1" thickBot="1" x14ac:dyDescent="0.4">
      <c r="A1" s="100" t="s">
        <v>3</v>
      </c>
      <c r="B1" s="100"/>
      <c r="C1" s="100"/>
      <c r="D1" s="100"/>
      <c r="E1" s="45"/>
      <c r="F1" s="45"/>
      <c r="G1" s="45"/>
      <c r="H1" s="45"/>
      <c r="I1" s="45"/>
      <c r="J1" s="45"/>
      <c r="K1" s="45"/>
      <c r="L1" s="45"/>
      <c r="M1" s="45"/>
      <c r="N1" s="45"/>
      <c r="O1" s="45"/>
      <c r="P1" s="45"/>
      <c r="Q1" s="45"/>
      <c r="R1" s="45"/>
      <c r="S1" s="45"/>
      <c r="T1" s="45"/>
      <c r="U1" s="45"/>
      <c r="V1" s="96" t="s">
        <v>1</v>
      </c>
      <c r="W1" s="98" t="s">
        <v>7</v>
      </c>
    </row>
    <row r="2" spans="1:25" ht="30" customHeight="1" thickBot="1" x14ac:dyDescent="0.4">
      <c r="A2" s="1" t="s">
        <v>2</v>
      </c>
      <c r="B2" s="94" t="s">
        <v>4</v>
      </c>
      <c r="C2" s="95"/>
      <c r="D2" s="95"/>
      <c r="E2" s="101"/>
      <c r="F2" s="94" t="s">
        <v>5</v>
      </c>
      <c r="G2" s="95"/>
      <c r="H2" s="95"/>
      <c r="I2" s="101"/>
      <c r="J2" s="94" t="s">
        <v>6</v>
      </c>
      <c r="K2" s="95"/>
      <c r="L2" s="95"/>
      <c r="M2" s="101"/>
      <c r="N2" s="94" t="s">
        <v>8</v>
      </c>
      <c r="O2" s="95"/>
      <c r="P2" s="95"/>
      <c r="Q2" s="101"/>
      <c r="R2" s="94" t="s">
        <v>9</v>
      </c>
      <c r="S2" s="95"/>
      <c r="T2" s="95"/>
      <c r="U2" s="95"/>
      <c r="V2" s="97"/>
      <c r="W2" s="99"/>
    </row>
    <row r="3" spans="1:25" ht="28" customHeight="1" thickBot="1" x14ac:dyDescent="0.4">
      <c r="A3" s="46" t="s">
        <v>34</v>
      </c>
      <c r="B3" s="47" t="s">
        <v>32</v>
      </c>
      <c r="C3" s="47" t="s">
        <v>38</v>
      </c>
      <c r="D3" s="50" t="s">
        <v>38</v>
      </c>
      <c r="E3" s="47" t="s">
        <v>38</v>
      </c>
      <c r="F3" s="47" t="s">
        <v>32</v>
      </c>
      <c r="G3" s="47" t="s">
        <v>32</v>
      </c>
      <c r="H3" s="47" t="s">
        <v>32</v>
      </c>
      <c r="I3" s="47" t="s">
        <v>32</v>
      </c>
      <c r="J3" s="48" t="s">
        <v>32</v>
      </c>
      <c r="K3" s="48" t="s">
        <v>32</v>
      </c>
      <c r="L3" s="48" t="s">
        <v>32</v>
      </c>
      <c r="M3" s="48" t="s">
        <v>32</v>
      </c>
      <c r="N3" s="47" t="s">
        <v>38</v>
      </c>
      <c r="O3" s="47" t="s">
        <v>32</v>
      </c>
      <c r="P3" s="47" t="s">
        <v>38</v>
      </c>
      <c r="Q3" s="47" t="s">
        <v>32</v>
      </c>
      <c r="R3" s="47" t="s">
        <v>32</v>
      </c>
      <c r="S3" s="47" t="s">
        <v>32</v>
      </c>
      <c r="T3" s="47" t="s">
        <v>38</v>
      </c>
      <c r="U3" s="47" t="s">
        <v>32</v>
      </c>
      <c r="V3" s="49" t="s">
        <v>40</v>
      </c>
      <c r="W3" s="99"/>
    </row>
    <row r="4" spans="1:25" ht="31" customHeight="1" thickBot="1" x14ac:dyDescent="0.4">
      <c r="A4" s="33" t="s">
        <v>35</v>
      </c>
      <c r="B4" s="44" t="s">
        <v>33</v>
      </c>
      <c r="C4" s="44" t="s">
        <v>33</v>
      </c>
      <c r="D4" s="44" t="s">
        <v>33</v>
      </c>
      <c r="E4" s="44" t="s">
        <v>33</v>
      </c>
      <c r="F4" s="44" t="s">
        <v>33</v>
      </c>
      <c r="G4" s="44" t="s">
        <v>33</v>
      </c>
      <c r="H4" s="44" t="s">
        <v>33</v>
      </c>
      <c r="I4" s="44" t="s">
        <v>33</v>
      </c>
      <c r="J4" s="2" t="s">
        <v>33</v>
      </c>
      <c r="K4" s="2" t="s">
        <v>33</v>
      </c>
      <c r="L4" s="44" t="s">
        <v>39</v>
      </c>
      <c r="M4" s="44" t="s">
        <v>33</v>
      </c>
      <c r="N4" s="44" t="s">
        <v>33</v>
      </c>
      <c r="O4" s="44" t="s">
        <v>33</v>
      </c>
      <c r="P4" s="44" t="s">
        <v>33</v>
      </c>
      <c r="Q4" s="44" t="s">
        <v>33</v>
      </c>
      <c r="R4" s="44" t="s">
        <v>33</v>
      </c>
      <c r="S4" s="44" t="s">
        <v>33</v>
      </c>
      <c r="T4" s="44" t="s">
        <v>33</v>
      </c>
      <c r="U4" s="44" t="s">
        <v>39</v>
      </c>
      <c r="V4" s="19" t="s">
        <v>41</v>
      </c>
      <c r="W4" s="99"/>
    </row>
    <row r="5" spans="1:25" ht="15.75" customHeight="1" thickBot="1" x14ac:dyDescent="0.4">
      <c r="A5" s="33" t="s">
        <v>36</v>
      </c>
      <c r="B5" s="2">
        <v>1</v>
      </c>
      <c r="C5" s="2">
        <v>1</v>
      </c>
      <c r="D5" s="2">
        <v>1</v>
      </c>
      <c r="E5" s="2">
        <v>1</v>
      </c>
      <c r="F5" s="44">
        <v>1</v>
      </c>
      <c r="G5" s="2">
        <v>1</v>
      </c>
      <c r="H5" s="2">
        <v>1</v>
      </c>
      <c r="I5" s="2">
        <v>1</v>
      </c>
      <c r="J5" s="2">
        <v>1</v>
      </c>
      <c r="K5" s="2">
        <v>1</v>
      </c>
      <c r="L5" s="2">
        <v>1</v>
      </c>
      <c r="M5" s="2">
        <v>1</v>
      </c>
      <c r="N5" s="2">
        <v>1</v>
      </c>
      <c r="O5" s="2">
        <v>1</v>
      </c>
      <c r="P5" s="2">
        <v>1</v>
      </c>
      <c r="Q5" s="2">
        <v>1</v>
      </c>
      <c r="R5" s="2">
        <v>1</v>
      </c>
      <c r="S5" s="2">
        <v>1</v>
      </c>
      <c r="T5" s="2">
        <v>1</v>
      </c>
      <c r="U5" s="2">
        <v>1</v>
      </c>
      <c r="V5" s="19">
        <f>SUM(B5:U5)</f>
        <v>20</v>
      </c>
      <c r="W5" s="99"/>
    </row>
    <row r="6" spans="1:25" ht="22" customHeight="1" thickBot="1" x14ac:dyDescent="0.4">
      <c r="A6" s="80" t="s">
        <v>47</v>
      </c>
      <c r="B6" s="81"/>
      <c r="C6" s="81"/>
      <c r="D6" s="81"/>
      <c r="E6" s="81"/>
      <c r="F6" s="81"/>
      <c r="G6" s="81"/>
      <c r="H6" s="81"/>
      <c r="I6" s="81"/>
      <c r="J6" s="81"/>
      <c r="K6" s="81"/>
      <c r="L6" s="81"/>
      <c r="M6" s="81"/>
      <c r="N6" s="81"/>
      <c r="O6" s="81"/>
      <c r="P6" s="81"/>
      <c r="Q6" s="81"/>
      <c r="R6" s="81"/>
      <c r="S6" s="81"/>
      <c r="T6" s="81"/>
      <c r="U6" s="81"/>
      <c r="V6" s="81"/>
      <c r="W6" s="90" t="s">
        <v>146</v>
      </c>
      <c r="Y6" s="30"/>
    </row>
    <row r="7" spans="1:25" ht="13.5" thickBot="1" x14ac:dyDescent="0.4">
      <c r="A7" s="22" t="s">
        <v>43</v>
      </c>
      <c r="B7" s="56">
        <v>1</v>
      </c>
      <c r="C7" s="56">
        <v>1</v>
      </c>
      <c r="D7" s="56">
        <v>1</v>
      </c>
      <c r="E7" s="56">
        <v>1</v>
      </c>
      <c r="F7" s="56">
        <v>1</v>
      </c>
      <c r="G7" s="56">
        <v>1</v>
      </c>
      <c r="H7" s="56">
        <v>1</v>
      </c>
      <c r="I7" s="56">
        <v>1</v>
      </c>
      <c r="J7" s="56">
        <v>1</v>
      </c>
      <c r="K7" s="56">
        <v>1</v>
      </c>
      <c r="L7" s="56">
        <v>1</v>
      </c>
      <c r="M7" s="56">
        <v>1</v>
      </c>
      <c r="N7" s="56">
        <v>1</v>
      </c>
      <c r="O7" s="56">
        <v>1</v>
      </c>
      <c r="P7" s="56">
        <v>1</v>
      </c>
      <c r="Q7" s="56">
        <v>1</v>
      </c>
      <c r="R7" s="56">
        <v>1</v>
      </c>
      <c r="S7" s="56">
        <v>1</v>
      </c>
      <c r="T7" s="56">
        <v>1</v>
      </c>
      <c r="U7" s="56">
        <v>1</v>
      </c>
      <c r="V7" s="24">
        <f>SUM(B7:U7)</f>
        <v>20</v>
      </c>
      <c r="W7" s="87"/>
    </row>
    <row r="8" spans="1:25" ht="15" customHeight="1" thickBot="1" x14ac:dyDescent="0.4">
      <c r="A8" s="22" t="s">
        <v>44</v>
      </c>
      <c r="B8" s="56">
        <v>1</v>
      </c>
      <c r="C8" s="56">
        <v>1</v>
      </c>
      <c r="D8" s="56">
        <v>1</v>
      </c>
      <c r="E8" s="56">
        <v>1</v>
      </c>
      <c r="F8" s="56">
        <v>1</v>
      </c>
      <c r="G8" s="56">
        <v>0</v>
      </c>
      <c r="H8" s="56">
        <v>1</v>
      </c>
      <c r="I8" s="56">
        <v>1</v>
      </c>
      <c r="J8" s="56">
        <v>1</v>
      </c>
      <c r="K8" s="56">
        <v>1</v>
      </c>
      <c r="L8" s="56">
        <v>1</v>
      </c>
      <c r="M8" s="56">
        <v>1</v>
      </c>
      <c r="N8" s="56">
        <v>1</v>
      </c>
      <c r="O8" s="56">
        <v>1</v>
      </c>
      <c r="P8" s="56">
        <v>0</v>
      </c>
      <c r="Q8" s="56">
        <v>1</v>
      </c>
      <c r="R8" s="56">
        <v>1</v>
      </c>
      <c r="S8" s="56">
        <v>1</v>
      </c>
      <c r="T8" s="56">
        <v>1</v>
      </c>
      <c r="U8" s="56">
        <v>1</v>
      </c>
      <c r="V8" s="24">
        <f t="shared" ref="V8:V23" si="0">SUM(B8:U8)</f>
        <v>18</v>
      </c>
      <c r="W8" s="87"/>
      <c r="Y8" s="31"/>
    </row>
    <row r="9" spans="1:25" ht="13.5" thickBot="1" x14ac:dyDescent="0.4">
      <c r="A9" s="22" t="s">
        <v>45</v>
      </c>
      <c r="B9" s="56">
        <v>0</v>
      </c>
      <c r="C9" s="56">
        <v>0</v>
      </c>
      <c r="D9" s="56">
        <v>0</v>
      </c>
      <c r="E9" s="56">
        <v>0</v>
      </c>
      <c r="F9" s="56">
        <v>0</v>
      </c>
      <c r="G9" s="56">
        <v>0</v>
      </c>
      <c r="H9" s="56">
        <v>0</v>
      </c>
      <c r="I9" s="56">
        <v>0</v>
      </c>
      <c r="J9" s="56">
        <v>1</v>
      </c>
      <c r="K9" s="56">
        <v>0</v>
      </c>
      <c r="L9" s="56">
        <v>0</v>
      </c>
      <c r="M9" s="56">
        <v>0</v>
      </c>
      <c r="N9" s="56">
        <v>0</v>
      </c>
      <c r="O9" s="56">
        <v>0</v>
      </c>
      <c r="P9" s="56">
        <v>0</v>
      </c>
      <c r="Q9" s="56">
        <v>0</v>
      </c>
      <c r="R9" s="56">
        <v>0</v>
      </c>
      <c r="S9" s="56">
        <v>0</v>
      </c>
      <c r="T9" s="56">
        <v>0</v>
      </c>
      <c r="U9" s="56">
        <v>0</v>
      </c>
      <c r="V9" s="24">
        <f t="shared" si="0"/>
        <v>1</v>
      </c>
      <c r="W9" s="87"/>
    </row>
    <row r="10" spans="1:25" ht="21" customHeight="1" thickBot="1" x14ac:dyDescent="0.4">
      <c r="A10" s="22" t="s">
        <v>46</v>
      </c>
      <c r="B10" s="56">
        <v>0</v>
      </c>
      <c r="C10" s="56">
        <v>0</v>
      </c>
      <c r="D10" s="56">
        <v>0</v>
      </c>
      <c r="E10" s="56">
        <v>0</v>
      </c>
      <c r="F10" s="56">
        <v>0</v>
      </c>
      <c r="G10" s="56">
        <v>0</v>
      </c>
      <c r="H10" s="56">
        <v>0</v>
      </c>
      <c r="I10" s="56">
        <v>0</v>
      </c>
      <c r="J10" s="56">
        <v>0</v>
      </c>
      <c r="K10" s="56">
        <v>0</v>
      </c>
      <c r="L10" s="56">
        <v>0</v>
      </c>
      <c r="M10" s="56">
        <v>0</v>
      </c>
      <c r="N10" s="56">
        <v>0</v>
      </c>
      <c r="O10" s="56">
        <v>0</v>
      </c>
      <c r="P10" s="56">
        <v>0</v>
      </c>
      <c r="Q10" s="56">
        <v>0</v>
      </c>
      <c r="R10" s="56">
        <v>0</v>
      </c>
      <c r="S10" s="56">
        <v>1</v>
      </c>
      <c r="T10" s="56">
        <v>0</v>
      </c>
      <c r="U10" s="56">
        <v>0</v>
      </c>
      <c r="V10" s="24">
        <f t="shared" si="0"/>
        <v>1</v>
      </c>
      <c r="W10" s="87"/>
    </row>
    <row r="11" spans="1:25" ht="13.5" thickBot="1" x14ac:dyDescent="0.4">
      <c r="A11" s="21" t="s">
        <v>125</v>
      </c>
      <c r="B11" s="56">
        <v>1</v>
      </c>
      <c r="C11" s="56">
        <v>0</v>
      </c>
      <c r="D11" s="56">
        <v>0</v>
      </c>
      <c r="E11" s="56">
        <v>0</v>
      </c>
      <c r="F11" s="56">
        <v>1</v>
      </c>
      <c r="G11" s="56">
        <v>1</v>
      </c>
      <c r="H11" s="56">
        <v>1</v>
      </c>
      <c r="I11" s="56">
        <v>0</v>
      </c>
      <c r="J11" s="56">
        <v>1</v>
      </c>
      <c r="K11" s="56">
        <v>0</v>
      </c>
      <c r="L11" s="56">
        <v>0</v>
      </c>
      <c r="M11" s="56">
        <v>0</v>
      </c>
      <c r="N11" s="56">
        <v>0</v>
      </c>
      <c r="O11" s="56">
        <v>1</v>
      </c>
      <c r="P11" s="56">
        <v>0</v>
      </c>
      <c r="Q11" s="56">
        <v>0</v>
      </c>
      <c r="R11" s="56">
        <v>1</v>
      </c>
      <c r="S11" s="56">
        <v>0</v>
      </c>
      <c r="T11" s="56">
        <v>0</v>
      </c>
      <c r="U11" s="56">
        <v>1</v>
      </c>
      <c r="V11" s="24">
        <f t="shared" si="0"/>
        <v>8</v>
      </c>
      <c r="W11" s="87"/>
    </row>
    <row r="12" spans="1:25" ht="13.5" thickBot="1" x14ac:dyDescent="0.4">
      <c r="A12" s="21" t="s">
        <v>126</v>
      </c>
      <c r="B12" s="56">
        <v>1</v>
      </c>
      <c r="C12" s="56">
        <v>0</v>
      </c>
      <c r="D12" s="56">
        <v>0</v>
      </c>
      <c r="E12" s="56">
        <v>1</v>
      </c>
      <c r="F12" s="56">
        <v>1</v>
      </c>
      <c r="G12" s="56">
        <v>0</v>
      </c>
      <c r="H12" s="56">
        <v>1</v>
      </c>
      <c r="I12" s="56">
        <v>0</v>
      </c>
      <c r="J12" s="56">
        <v>0</v>
      </c>
      <c r="K12" s="56">
        <v>0</v>
      </c>
      <c r="L12" s="56">
        <v>1</v>
      </c>
      <c r="M12" s="56">
        <v>0</v>
      </c>
      <c r="N12" s="56">
        <v>0</v>
      </c>
      <c r="O12" s="56">
        <v>1</v>
      </c>
      <c r="P12" s="56">
        <v>1</v>
      </c>
      <c r="Q12" s="56">
        <v>0</v>
      </c>
      <c r="R12" s="56">
        <v>1</v>
      </c>
      <c r="S12" s="56">
        <v>0</v>
      </c>
      <c r="T12" s="56">
        <v>0</v>
      </c>
      <c r="U12" s="56">
        <v>1</v>
      </c>
      <c r="V12" s="24">
        <f t="shared" si="0"/>
        <v>9</v>
      </c>
      <c r="W12" s="87"/>
    </row>
    <row r="13" spans="1:25" ht="63.5" customHeight="1" thickBot="1" x14ac:dyDescent="0.4">
      <c r="A13" s="21" t="s">
        <v>141</v>
      </c>
      <c r="B13" s="56">
        <v>0</v>
      </c>
      <c r="C13" s="56">
        <v>1</v>
      </c>
      <c r="D13" s="56">
        <v>0</v>
      </c>
      <c r="E13" s="56">
        <v>0</v>
      </c>
      <c r="F13" s="56">
        <v>0</v>
      </c>
      <c r="G13" s="56">
        <v>0</v>
      </c>
      <c r="H13" s="56">
        <v>0</v>
      </c>
      <c r="I13" s="56">
        <v>0</v>
      </c>
      <c r="J13" s="56">
        <v>0</v>
      </c>
      <c r="K13" s="56">
        <v>1</v>
      </c>
      <c r="L13" s="56">
        <v>0</v>
      </c>
      <c r="M13" s="56">
        <v>1</v>
      </c>
      <c r="N13" s="56">
        <v>0</v>
      </c>
      <c r="O13" s="56">
        <v>1</v>
      </c>
      <c r="P13" s="56">
        <v>1</v>
      </c>
      <c r="Q13" s="56">
        <v>1</v>
      </c>
      <c r="R13" s="56">
        <v>0</v>
      </c>
      <c r="S13" s="56">
        <v>1</v>
      </c>
      <c r="T13" s="56">
        <v>0</v>
      </c>
      <c r="U13" s="56">
        <v>0</v>
      </c>
      <c r="V13" s="24">
        <f t="shared" si="0"/>
        <v>7</v>
      </c>
      <c r="W13" s="87"/>
    </row>
    <row r="14" spans="1:25" ht="76" customHeight="1" thickBot="1" x14ac:dyDescent="0.4">
      <c r="A14" s="21" t="s">
        <v>151</v>
      </c>
      <c r="B14" s="56">
        <v>0</v>
      </c>
      <c r="C14" s="56">
        <v>0</v>
      </c>
      <c r="D14" s="56">
        <v>0</v>
      </c>
      <c r="E14" s="56">
        <v>0</v>
      </c>
      <c r="F14" s="56">
        <v>0</v>
      </c>
      <c r="G14" s="56">
        <v>1</v>
      </c>
      <c r="H14" s="56">
        <v>0</v>
      </c>
      <c r="I14" s="56">
        <v>0</v>
      </c>
      <c r="J14" s="56">
        <v>0</v>
      </c>
      <c r="K14" s="56">
        <v>0</v>
      </c>
      <c r="L14" s="56">
        <v>0</v>
      </c>
      <c r="M14" s="56">
        <v>0</v>
      </c>
      <c r="N14" s="56">
        <v>0</v>
      </c>
      <c r="O14" s="56">
        <v>0</v>
      </c>
      <c r="P14" s="56">
        <v>0</v>
      </c>
      <c r="Q14" s="56">
        <v>0</v>
      </c>
      <c r="R14" s="56">
        <v>0</v>
      </c>
      <c r="S14" s="56">
        <v>0</v>
      </c>
      <c r="T14" s="56">
        <v>0</v>
      </c>
      <c r="U14" s="56">
        <v>0</v>
      </c>
      <c r="V14" s="24">
        <f t="shared" si="0"/>
        <v>1</v>
      </c>
      <c r="W14" s="91"/>
    </row>
    <row r="15" spans="1:25" ht="15" customHeight="1" thickBot="1" x14ac:dyDescent="0.4">
      <c r="A15" s="80" t="s">
        <v>54</v>
      </c>
      <c r="B15" s="81"/>
      <c r="C15" s="81"/>
      <c r="D15" s="81"/>
      <c r="E15" s="81"/>
      <c r="F15" s="81"/>
      <c r="G15" s="81"/>
      <c r="H15" s="81"/>
      <c r="I15" s="81"/>
      <c r="J15" s="81"/>
      <c r="K15" s="81"/>
      <c r="L15" s="81"/>
      <c r="M15" s="81"/>
      <c r="N15" s="81"/>
      <c r="O15" s="81"/>
      <c r="P15" s="81"/>
      <c r="Q15" s="81"/>
      <c r="R15" s="81"/>
      <c r="S15" s="81"/>
      <c r="T15" s="81"/>
      <c r="U15" s="81"/>
      <c r="V15" s="81"/>
      <c r="W15" s="90" t="s">
        <v>147</v>
      </c>
    </row>
    <row r="16" spans="1:25" ht="26.5" customHeight="1" thickBot="1" x14ac:dyDescent="0.4">
      <c r="A16" s="20" t="s">
        <v>49</v>
      </c>
      <c r="B16" s="4">
        <v>1</v>
      </c>
      <c r="C16" s="4">
        <v>0</v>
      </c>
      <c r="D16" s="4">
        <v>0</v>
      </c>
      <c r="E16" s="4">
        <v>0</v>
      </c>
      <c r="F16" s="4">
        <v>0</v>
      </c>
      <c r="G16" s="4">
        <v>0</v>
      </c>
      <c r="H16" s="4">
        <v>0</v>
      </c>
      <c r="I16" s="4">
        <v>0</v>
      </c>
      <c r="J16" s="4">
        <v>0</v>
      </c>
      <c r="K16" s="4">
        <v>0</v>
      </c>
      <c r="L16" s="4">
        <v>0</v>
      </c>
      <c r="M16" s="4">
        <v>0</v>
      </c>
      <c r="N16" s="4">
        <v>0</v>
      </c>
      <c r="O16" s="4">
        <v>0</v>
      </c>
      <c r="P16" s="4">
        <v>0</v>
      </c>
      <c r="Q16" s="4">
        <v>0</v>
      </c>
      <c r="R16" s="4">
        <v>0</v>
      </c>
      <c r="S16" s="4">
        <v>0</v>
      </c>
      <c r="T16" s="4">
        <v>0</v>
      </c>
      <c r="U16" s="4">
        <v>0</v>
      </c>
      <c r="V16" s="24">
        <f t="shared" si="0"/>
        <v>1</v>
      </c>
      <c r="W16" s="87"/>
      <c r="Y16" s="31"/>
    </row>
    <row r="17" spans="1:72" ht="40.5" customHeight="1" thickBot="1" x14ac:dyDescent="0.4">
      <c r="A17" s="20" t="s">
        <v>130</v>
      </c>
      <c r="B17" s="4">
        <v>0</v>
      </c>
      <c r="C17" s="4">
        <v>1</v>
      </c>
      <c r="D17" s="4">
        <v>1</v>
      </c>
      <c r="E17" s="4">
        <v>0</v>
      </c>
      <c r="F17" s="4">
        <v>0</v>
      </c>
      <c r="G17" s="4">
        <v>1</v>
      </c>
      <c r="H17" s="4">
        <v>0</v>
      </c>
      <c r="I17" s="4">
        <v>1</v>
      </c>
      <c r="J17" s="4">
        <v>1</v>
      </c>
      <c r="K17" s="4">
        <v>0</v>
      </c>
      <c r="L17" s="4">
        <v>0</v>
      </c>
      <c r="M17" s="4">
        <v>1</v>
      </c>
      <c r="N17" s="4">
        <v>1</v>
      </c>
      <c r="O17" s="4">
        <v>0</v>
      </c>
      <c r="P17" s="4">
        <v>0</v>
      </c>
      <c r="Q17" s="4">
        <v>0</v>
      </c>
      <c r="R17" s="4">
        <v>1</v>
      </c>
      <c r="S17" s="4">
        <v>1</v>
      </c>
      <c r="T17" s="4">
        <v>0</v>
      </c>
      <c r="U17" s="4">
        <v>0</v>
      </c>
      <c r="V17" s="24">
        <f t="shared" si="0"/>
        <v>9</v>
      </c>
      <c r="W17" s="87"/>
    </row>
    <row r="18" spans="1:72" ht="39" customHeight="1" thickBot="1" x14ac:dyDescent="0.4">
      <c r="A18" s="20" t="s">
        <v>50</v>
      </c>
      <c r="B18" s="4">
        <v>0</v>
      </c>
      <c r="C18" s="4">
        <v>0</v>
      </c>
      <c r="D18" s="4">
        <v>1</v>
      </c>
      <c r="E18" s="4">
        <v>0</v>
      </c>
      <c r="F18" s="4">
        <v>0</v>
      </c>
      <c r="G18" s="4">
        <v>0</v>
      </c>
      <c r="H18" s="4">
        <v>0</v>
      </c>
      <c r="I18" s="4">
        <v>0</v>
      </c>
      <c r="J18" s="4">
        <v>0</v>
      </c>
      <c r="K18" s="4">
        <v>0</v>
      </c>
      <c r="L18" s="4">
        <v>0</v>
      </c>
      <c r="M18" s="4">
        <v>0</v>
      </c>
      <c r="N18" s="4">
        <v>0</v>
      </c>
      <c r="O18" s="4">
        <v>0</v>
      </c>
      <c r="P18" s="4">
        <v>0</v>
      </c>
      <c r="Q18" s="4">
        <v>0</v>
      </c>
      <c r="R18" s="4">
        <v>0</v>
      </c>
      <c r="S18" s="4">
        <v>0</v>
      </c>
      <c r="T18" s="4">
        <v>0</v>
      </c>
      <c r="U18" s="4">
        <v>0</v>
      </c>
      <c r="V18" s="24">
        <f t="shared" si="0"/>
        <v>1</v>
      </c>
      <c r="W18" s="87"/>
      <c r="Y18" s="31"/>
    </row>
    <row r="19" spans="1:72" ht="26.25" customHeight="1" thickBot="1" x14ac:dyDescent="0.4">
      <c r="A19" s="20" t="s">
        <v>51</v>
      </c>
      <c r="B19" s="4">
        <v>0</v>
      </c>
      <c r="C19" s="4">
        <v>0</v>
      </c>
      <c r="D19" s="4">
        <v>0</v>
      </c>
      <c r="E19" s="4">
        <v>0</v>
      </c>
      <c r="F19" s="4">
        <v>0</v>
      </c>
      <c r="G19" s="4">
        <v>0</v>
      </c>
      <c r="H19" s="4">
        <v>0</v>
      </c>
      <c r="I19" s="4">
        <v>0</v>
      </c>
      <c r="J19" s="4">
        <v>0</v>
      </c>
      <c r="K19" s="4">
        <v>0</v>
      </c>
      <c r="L19" s="4">
        <v>1</v>
      </c>
      <c r="M19" s="4">
        <v>0</v>
      </c>
      <c r="N19" s="4">
        <v>0</v>
      </c>
      <c r="O19" s="4">
        <v>0</v>
      </c>
      <c r="P19" s="4">
        <v>0</v>
      </c>
      <c r="Q19" s="4">
        <v>0</v>
      </c>
      <c r="R19" s="4">
        <v>0</v>
      </c>
      <c r="S19" s="4">
        <v>0</v>
      </c>
      <c r="T19" s="4">
        <v>0</v>
      </c>
      <c r="U19" s="4">
        <v>0</v>
      </c>
      <c r="V19" s="24">
        <f t="shared" si="0"/>
        <v>1</v>
      </c>
      <c r="W19" s="87"/>
      <c r="Y19" s="31"/>
    </row>
    <row r="20" spans="1:72" ht="26.25" customHeight="1" thickBot="1" x14ac:dyDescent="0.4">
      <c r="A20" s="20" t="s">
        <v>52</v>
      </c>
      <c r="B20" s="4">
        <v>0</v>
      </c>
      <c r="C20" s="4">
        <v>0</v>
      </c>
      <c r="D20" s="4">
        <v>0</v>
      </c>
      <c r="E20" s="4">
        <v>0</v>
      </c>
      <c r="F20" s="4">
        <v>0</v>
      </c>
      <c r="G20" s="4">
        <v>0</v>
      </c>
      <c r="H20" s="4">
        <v>0</v>
      </c>
      <c r="I20" s="4">
        <v>0</v>
      </c>
      <c r="J20" s="4">
        <v>0</v>
      </c>
      <c r="K20" s="4">
        <v>0</v>
      </c>
      <c r="L20" s="4">
        <v>1</v>
      </c>
      <c r="M20" s="4">
        <v>0</v>
      </c>
      <c r="N20" s="4">
        <v>0</v>
      </c>
      <c r="O20" s="4">
        <v>0</v>
      </c>
      <c r="P20" s="4">
        <v>1</v>
      </c>
      <c r="Q20" s="4">
        <v>0</v>
      </c>
      <c r="R20" s="4">
        <v>0</v>
      </c>
      <c r="S20" s="4">
        <v>0</v>
      </c>
      <c r="T20" s="4">
        <v>1</v>
      </c>
      <c r="U20" s="4">
        <v>0</v>
      </c>
      <c r="V20" s="24">
        <f t="shared" si="0"/>
        <v>3</v>
      </c>
      <c r="W20" s="87"/>
      <c r="Y20" s="31"/>
    </row>
    <row r="21" spans="1:72" ht="32.25" customHeight="1" thickBot="1" x14ac:dyDescent="0.4">
      <c r="A21" s="20" t="s">
        <v>53</v>
      </c>
      <c r="B21" s="4">
        <v>0</v>
      </c>
      <c r="C21" s="4">
        <v>0</v>
      </c>
      <c r="D21" s="4">
        <v>0</v>
      </c>
      <c r="E21" s="4">
        <v>0</v>
      </c>
      <c r="F21" s="4">
        <v>0</v>
      </c>
      <c r="G21" s="4">
        <v>0</v>
      </c>
      <c r="H21" s="4">
        <v>0</v>
      </c>
      <c r="I21" s="4">
        <v>0</v>
      </c>
      <c r="J21" s="4">
        <v>0</v>
      </c>
      <c r="K21" s="4">
        <v>0</v>
      </c>
      <c r="L21" s="4">
        <v>0</v>
      </c>
      <c r="M21" s="4">
        <v>0</v>
      </c>
      <c r="N21" s="4">
        <v>0</v>
      </c>
      <c r="O21" s="4">
        <v>0</v>
      </c>
      <c r="P21" s="4">
        <v>1</v>
      </c>
      <c r="Q21" s="4">
        <v>1</v>
      </c>
      <c r="R21" s="4">
        <v>0</v>
      </c>
      <c r="S21" s="4">
        <v>0</v>
      </c>
      <c r="T21" s="4">
        <v>1</v>
      </c>
      <c r="U21" s="4">
        <v>0</v>
      </c>
      <c r="V21" s="24">
        <f t="shared" si="0"/>
        <v>3</v>
      </c>
      <c r="W21" s="87"/>
    </row>
    <row r="22" spans="1:72" ht="32.25" customHeight="1" thickBot="1" x14ac:dyDescent="0.4">
      <c r="A22" s="20" t="s">
        <v>144</v>
      </c>
      <c r="B22" s="4">
        <v>0</v>
      </c>
      <c r="C22" s="4">
        <v>0</v>
      </c>
      <c r="D22" s="4">
        <v>0</v>
      </c>
      <c r="E22" s="4">
        <v>0</v>
      </c>
      <c r="F22" s="4">
        <v>0</v>
      </c>
      <c r="G22" s="4">
        <v>0</v>
      </c>
      <c r="H22" s="4">
        <v>0</v>
      </c>
      <c r="I22" s="4">
        <v>0</v>
      </c>
      <c r="J22" s="4">
        <v>0</v>
      </c>
      <c r="K22" s="4">
        <v>0</v>
      </c>
      <c r="L22" s="4">
        <v>0</v>
      </c>
      <c r="M22" s="4">
        <v>0</v>
      </c>
      <c r="N22" s="4">
        <v>0</v>
      </c>
      <c r="O22" s="4">
        <v>0</v>
      </c>
      <c r="P22" s="4">
        <v>0</v>
      </c>
      <c r="Q22" s="4">
        <v>0</v>
      </c>
      <c r="R22" s="4">
        <v>0</v>
      </c>
      <c r="S22" s="4">
        <v>0</v>
      </c>
      <c r="T22" s="4">
        <v>1</v>
      </c>
      <c r="U22" s="4">
        <v>0</v>
      </c>
      <c r="V22" s="24">
        <f t="shared" si="0"/>
        <v>1</v>
      </c>
      <c r="W22" s="87"/>
    </row>
    <row r="23" spans="1:72" s="52" customFormat="1" ht="32.25" customHeight="1" thickBot="1" x14ac:dyDescent="0.4">
      <c r="A23" s="20" t="s">
        <v>143</v>
      </c>
      <c r="B23" s="4">
        <v>0</v>
      </c>
      <c r="C23" s="4">
        <v>0</v>
      </c>
      <c r="D23" s="4">
        <v>0</v>
      </c>
      <c r="E23" s="4">
        <v>0</v>
      </c>
      <c r="F23" s="4">
        <v>0</v>
      </c>
      <c r="G23" s="4">
        <v>0</v>
      </c>
      <c r="H23" s="4">
        <v>0</v>
      </c>
      <c r="I23" s="4">
        <v>0</v>
      </c>
      <c r="J23" s="4">
        <v>0</v>
      </c>
      <c r="K23" s="4">
        <v>0</v>
      </c>
      <c r="L23" s="4">
        <v>0</v>
      </c>
      <c r="M23" s="4">
        <v>0</v>
      </c>
      <c r="N23" s="4">
        <v>0</v>
      </c>
      <c r="O23" s="4">
        <v>0</v>
      </c>
      <c r="P23" s="4">
        <v>0</v>
      </c>
      <c r="Q23" s="4">
        <v>1</v>
      </c>
      <c r="R23" s="4">
        <v>0</v>
      </c>
      <c r="S23" s="4">
        <v>0</v>
      </c>
      <c r="T23" s="4">
        <v>0</v>
      </c>
      <c r="U23" s="4">
        <v>0</v>
      </c>
      <c r="V23" s="24">
        <f t="shared" si="0"/>
        <v>1</v>
      </c>
      <c r="W23" s="91"/>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row>
    <row r="24" spans="1:72" ht="28" customHeight="1" thickBot="1" x14ac:dyDescent="0.4">
      <c r="A24" s="80" t="s">
        <v>92</v>
      </c>
      <c r="B24" s="81"/>
      <c r="C24" s="81"/>
      <c r="D24" s="81"/>
      <c r="E24" s="81"/>
      <c r="F24" s="81"/>
      <c r="G24" s="81"/>
      <c r="H24" s="81"/>
      <c r="I24" s="81"/>
      <c r="J24" s="81"/>
      <c r="K24" s="81"/>
      <c r="L24" s="81"/>
      <c r="M24" s="81"/>
      <c r="N24" s="81"/>
      <c r="O24" s="81"/>
      <c r="P24" s="81"/>
      <c r="Q24" s="81"/>
      <c r="R24" s="81"/>
      <c r="S24" s="81"/>
      <c r="T24" s="81"/>
      <c r="U24" s="81"/>
      <c r="V24" s="81"/>
      <c r="W24" s="89" t="s">
        <v>136</v>
      </c>
    </row>
    <row r="25" spans="1:72" ht="26.5" thickBot="1" x14ac:dyDescent="0.4">
      <c r="A25" s="20" t="s">
        <v>55</v>
      </c>
      <c r="B25" s="4">
        <v>0</v>
      </c>
      <c r="C25" s="4">
        <v>1</v>
      </c>
      <c r="D25" s="4">
        <v>1</v>
      </c>
      <c r="E25" s="4">
        <v>1</v>
      </c>
      <c r="F25" s="4">
        <v>1</v>
      </c>
      <c r="G25" s="4">
        <v>1</v>
      </c>
      <c r="H25" s="4">
        <v>1</v>
      </c>
      <c r="I25" s="4">
        <v>1</v>
      </c>
      <c r="J25" s="4">
        <v>0</v>
      </c>
      <c r="K25" s="4">
        <v>0</v>
      </c>
      <c r="L25" s="4">
        <v>0</v>
      </c>
      <c r="M25" s="4">
        <v>0</v>
      </c>
      <c r="N25" s="4">
        <v>1</v>
      </c>
      <c r="O25" s="4">
        <v>1</v>
      </c>
      <c r="P25" s="4">
        <v>0</v>
      </c>
      <c r="Q25" s="4">
        <v>1</v>
      </c>
      <c r="R25" s="4">
        <v>1</v>
      </c>
      <c r="S25" s="4">
        <v>1</v>
      </c>
      <c r="T25" s="4">
        <v>0</v>
      </c>
      <c r="U25" s="4">
        <v>1</v>
      </c>
      <c r="V25" s="24">
        <f t="shared" ref="V25:V29" si="1">SUM(B25:U25)</f>
        <v>13</v>
      </c>
      <c r="W25" s="89"/>
    </row>
    <row r="26" spans="1:72" ht="26.5" thickBot="1" x14ac:dyDescent="0.4">
      <c r="A26" s="20" t="s">
        <v>145</v>
      </c>
      <c r="B26" s="4">
        <v>1</v>
      </c>
      <c r="C26" s="4">
        <v>1</v>
      </c>
      <c r="D26" s="4">
        <v>1</v>
      </c>
      <c r="E26" s="4">
        <v>1</v>
      </c>
      <c r="F26" s="4">
        <v>1</v>
      </c>
      <c r="G26" s="4">
        <v>1</v>
      </c>
      <c r="H26" s="4">
        <v>1</v>
      </c>
      <c r="I26" s="4">
        <v>1</v>
      </c>
      <c r="J26" s="4">
        <v>1</v>
      </c>
      <c r="K26" s="4">
        <v>1</v>
      </c>
      <c r="L26" s="4">
        <v>1</v>
      </c>
      <c r="M26" s="4">
        <v>1</v>
      </c>
      <c r="N26" s="4">
        <v>1</v>
      </c>
      <c r="O26" s="4">
        <v>1</v>
      </c>
      <c r="P26" s="4">
        <v>1</v>
      </c>
      <c r="Q26" s="4">
        <v>1</v>
      </c>
      <c r="R26" s="4">
        <v>1</v>
      </c>
      <c r="S26" s="4">
        <v>1</v>
      </c>
      <c r="T26" s="4">
        <v>1</v>
      </c>
      <c r="U26" s="4">
        <v>1</v>
      </c>
      <c r="V26" s="24">
        <f t="shared" si="1"/>
        <v>20</v>
      </c>
      <c r="W26" s="89"/>
    </row>
    <row r="27" spans="1:72" ht="46.5" customHeight="1" thickBot="1" x14ac:dyDescent="0.4">
      <c r="A27" s="20" t="s">
        <v>58</v>
      </c>
      <c r="B27" s="4">
        <v>0</v>
      </c>
      <c r="C27" s="4">
        <v>1</v>
      </c>
      <c r="D27" s="4">
        <v>1</v>
      </c>
      <c r="E27" s="4">
        <v>0</v>
      </c>
      <c r="F27" s="4">
        <v>0</v>
      </c>
      <c r="G27" s="4">
        <v>1</v>
      </c>
      <c r="H27" s="4">
        <v>0</v>
      </c>
      <c r="I27" s="4">
        <v>0</v>
      </c>
      <c r="J27" s="4">
        <v>1</v>
      </c>
      <c r="K27" s="4">
        <v>0</v>
      </c>
      <c r="L27" s="4">
        <v>1</v>
      </c>
      <c r="M27" s="4">
        <v>1</v>
      </c>
      <c r="N27" s="4">
        <v>0</v>
      </c>
      <c r="O27" s="4">
        <v>1</v>
      </c>
      <c r="P27" s="4">
        <v>0</v>
      </c>
      <c r="Q27" s="4">
        <v>1</v>
      </c>
      <c r="R27" s="4">
        <v>1</v>
      </c>
      <c r="S27" s="4">
        <v>1</v>
      </c>
      <c r="T27" s="4">
        <v>1</v>
      </c>
      <c r="U27" s="4">
        <v>1</v>
      </c>
      <c r="V27" s="24">
        <f t="shared" si="1"/>
        <v>12</v>
      </c>
      <c r="W27" s="89"/>
    </row>
    <row r="28" spans="1:72" ht="30.75" customHeight="1" thickBot="1" x14ac:dyDescent="0.4">
      <c r="A28" s="20" t="s">
        <v>57</v>
      </c>
      <c r="B28" s="4">
        <v>0</v>
      </c>
      <c r="C28" s="4">
        <v>0</v>
      </c>
      <c r="D28" s="4">
        <v>0</v>
      </c>
      <c r="E28" s="4">
        <v>0</v>
      </c>
      <c r="F28" s="4">
        <v>1</v>
      </c>
      <c r="G28" s="4">
        <v>0</v>
      </c>
      <c r="H28" s="4">
        <v>0</v>
      </c>
      <c r="I28" s="4">
        <v>0</v>
      </c>
      <c r="J28" s="4">
        <v>1</v>
      </c>
      <c r="K28" s="4">
        <v>0</v>
      </c>
      <c r="L28" s="4">
        <v>0</v>
      </c>
      <c r="M28" s="4">
        <v>0</v>
      </c>
      <c r="N28" s="4">
        <v>0</v>
      </c>
      <c r="O28" s="4">
        <v>0</v>
      </c>
      <c r="P28" s="4">
        <v>0</v>
      </c>
      <c r="Q28" s="4">
        <v>0</v>
      </c>
      <c r="R28" s="4">
        <v>0</v>
      </c>
      <c r="S28" s="4">
        <v>0</v>
      </c>
      <c r="T28" s="4">
        <v>0</v>
      </c>
      <c r="U28" s="4">
        <v>0</v>
      </c>
      <c r="V28" s="24">
        <f t="shared" si="1"/>
        <v>2</v>
      </c>
      <c r="W28" s="89"/>
    </row>
    <row r="29" spans="1:72" ht="31.5" customHeight="1" thickBot="1" x14ac:dyDescent="0.4">
      <c r="A29" s="20" t="s">
        <v>56</v>
      </c>
      <c r="B29" s="4">
        <v>0</v>
      </c>
      <c r="C29" s="4">
        <v>0</v>
      </c>
      <c r="D29" s="4">
        <v>0</v>
      </c>
      <c r="E29" s="4">
        <v>0</v>
      </c>
      <c r="F29" s="4">
        <v>0</v>
      </c>
      <c r="G29" s="4">
        <v>0</v>
      </c>
      <c r="H29" s="4">
        <v>0</v>
      </c>
      <c r="I29" s="4">
        <v>1</v>
      </c>
      <c r="J29" s="4">
        <v>0</v>
      </c>
      <c r="K29" s="4">
        <v>0</v>
      </c>
      <c r="L29" s="4">
        <v>0</v>
      </c>
      <c r="M29" s="4">
        <v>0</v>
      </c>
      <c r="N29" s="4">
        <v>1</v>
      </c>
      <c r="O29" s="4">
        <v>0</v>
      </c>
      <c r="P29" s="4">
        <v>1</v>
      </c>
      <c r="Q29" s="4">
        <v>1</v>
      </c>
      <c r="R29" s="4">
        <v>1</v>
      </c>
      <c r="S29" s="4">
        <v>1</v>
      </c>
      <c r="T29" s="4">
        <v>0</v>
      </c>
      <c r="U29" s="4">
        <v>0</v>
      </c>
      <c r="V29" s="24">
        <f t="shared" si="1"/>
        <v>6</v>
      </c>
      <c r="W29" s="89"/>
    </row>
    <row r="30" spans="1:72" ht="13.5" thickBot="1" x14ac:dyDescent="0.4">
      <c r="A30" s="80" t="s">
        <v>42</v>
      </c>
      <c r="B30" s="81"/>
      <c r="C30" s="81"/>
      <c r="D30" s="81"/>
      <c r="E30" s="81"/>
      <c r="F30" s="81"/>
      <c r="G30" s="81"/>
      <c r="H30" s="81"/>
      <c r="I30" s="81"/>
      <c r="J30" s="81"/>
      <c r="K30" s="81"/>
      <c r="L30" s="81"/>
      <c r="M30" s="81"/>
      <c r="N30" s="81"/>
      <c r="O30" s="81"/>
      <c r="P30" s="81"/>
      <c r="Q30" s="81"/>
      <c r="R30" s="81"/>
      <c r="S30" s="81"/>
      <c r="T30" s="81"/>
      <c r="U30" s="81"/>
      <c r="V30" s="81"/>
      <c r="W30" s="89" t="s">
        <v>142</v>
      </c>
    </row>
    <row r="31" spans="1:72" ht="39" customHeight="1" thickBot="1" x14ac:dyDescent="0.4">
      <c r="A31" s="22" t="s">
        <v>59</v>
      </c>
      <c r="B31" s="56">
        <v>1</v>
      </c>
      <c r="C31" s="56">
        <v>0</v>
      </c>
      <c r="D31" s="56">
        <v>0</v>
      </c>
      <c r="E31" s="56">
        <v>0</v>
      </c>
      <c r="F31" s="56">
        <v>1</v>
      </c>
      <c r="G31" s="56">
        <v>1</v>
      </c>
      <c r="H31" s="56">
        <v>1</v>
      </c>
      <c r="I31" s="56">
        <v>1</v>
      </c>
      <c r="J31" s="56">
        <v>1</v>
      </c>
      <c r="K31" s="56">
        <v>1</v>
      </c>
      <c r="L31" s="56">
        <v>0</v>
      </c>
      <c r="M31" s="56">
        <v>1</v>
      </c>
      <c r="N31" s="56">
        <v>1</v>
      </c>
      <c r="O31" s="56">
        <v>1</v>
      </c>
      <c r="P31" s="56">
        <v>0</v>
      </c>
      <c r="Q31" s="56">
        <v>1</v>
      </c>
      <c r="R31" s="56">
        <v>0</v>
      </c>
      <c r="S31" s="56">
        <v>1</v>
      </c>
      <c r="T31" s="56">
        <v>1</v>
      </c>
      <c r="U31" s="56">
        <v>1</v>
      </c>
      <c r="V31" s="24">
        <f>SUM(B31:U31)</f>
        <v>14</v>
      </c>
      <c r="W31" s="89"/>
    </row>
    <row r="32" spans="1:72" ht="26.25" customHeight="1" thickBot="1" x14ac:dyDescent="0.4">
      <c r="A32" s="22" t="s">
        <v>60</v>
      </c>
      <c r="B32" s="56">
        <v>0</v>
      </c>
      <c r="C32" s="56">
        <v>0</v>
      </c>
      <c r="D32" s="56">
        <v>0</v>
      </c>
      <c r="E32" s="56">
        <v>0</v>
      </c>
      <c r="F32" s="56">
        <v>0</v>
      </c>
      <c r="G32" s="56">
        <v>0</v>
      </c>
      <c r="H32" s="56">
        <v>0</v>
      </c>
      <c r="I32" s="56">
        <v>0</v>
      </c>
      <c r="J32" s="56">
        <v>0</v>
      </c>
      <c r="K32" s="56">
        <v>0</v>
      </c>
      <c r="L32" s="56">
        <v>0</v>
      </c>
      <c r="M32" s="56">
        <v>0</v>
      </c>
      <c r="N32" s="56">
        <v>0</v>
      </c>
      <c r="O32" s="56">
        <v>0</v>
      </c>
      <c r="P32" s="56">
        <v>0</v>
      </c>
      <c r="Q32" s="56">
        <v>0</v>
      </c>
      <c r="R32" s="56">
        <v>1</v>
      </c>
      <c r="S32" s="56">
        <v>0</v>
      </c>
      <c r="T32" s="56">
        <v>0</v>
      </c>
      <c r="U32" s="56">
        <v>0</v>
      </c>
      <c r="V32" s="24">
        <f t="shared" ref="V32" si="2">SUM(B32:U32)</f>
        <v>1</v>
      </c>
      <c r="W32" s="89"/>
    </row>
    <row r="33" spans="1:23" ht="39" customHeight="1" thickBot="1" x14ac:dyDescent="0.4">
      <c r="A33" s="22" t="s">
        <v>61</v>
      </c>
      <c r="B33" s="18">
        <v>1</v>
      </c>
      <c r="C33" s="18">
        <v>1</v>
      </c>
      <c r="D33" s="18">
        <v>1</v>
      </c>
      <c r="E33" s="18">
        <v>1</v>
      </c>
      <c r="F33" s="18">
        <v>1</v>
      </c>
      <c r="G33" s="18">
        <v>1</v>
      </c>
      <c r="H33" s="18">
        <v>0</v>
      </c>
      <c r="I33" s="18">
        <v>1</v>
      </c>
      <c r="J33" s="18">
        <v>1</v>
      </c>
      <c r="K33" s="18">
        <v>1</v>
      </c>
      <c r="L33" s="18">
        <v>0</v>
      </c>
      <c r="M33" s="18">
        <v>1</v>
      </c>
      <c r="N33" s="18">
        <v>1</v>
      </c>
      <c r="O33" s="18">
        <v>1</v>
      </c>
      <c r="P33" s="18">
        <v>0</v>
      </c>
      <c r="Q33" s="18">
        <v>1</v>
      </c>
      <c r="R33" s="18">
        <v>1</v>
      </c>
      <c r="S33" s="18">
        <v>0</v>
      </c>
      <c r="T33" s="18">
        <v>1</v>
      </c>
      <c r="U33" s="18">
        <v>0</v>
      </c>
      <c r="V33" s="24">
        <f>SUM(B33:U33)</f>
        <v>15</v>
      </c>
      <c r="W33" s="89"/>
    </row>
    <row r="34" spans="1:23" ht="36.5" customHeight="1" thickBot="1" x14ac:dyDescent="0.4">
      <c r="A34" s="22" t="s">
        <v>62</v>
      </c>
      <c r="B34" s="18">
        <v>0</v>
      </c>
      <c r="C34" s="18">
        <v>0</v>
      </c>
      <c r="D34" s="18">
        <v>0</v>
      </c>
      <c r="E34" s="18">
        <v>0</v>
      </c>
      <c r="F34" s="18">
        <v>0</v>
      </c>
      <c r="G34" s="18">
        <v>0</v>
      </c>
      <c r="H34" s="18">
        <v>1</v>
      </c>
      <c r="I34" s="18">
        <v>0</v>
      </c>
      <c r="J34" s="18">
        <v>0</v>
      </c>
      <c r="K34" s="18">
        <v>0</v>
      </c>
      <c r="L34" s="18">
        <v>0</v>
      </c>
      <c r="M34" s="18">
        <v>0</v>
      </c>
      <c r="N34" s="18">
        <v>0</v>
      </c>
      <c r="O34" s="18">
        <v>0</v>
      </c>
      <c r="P34" s="18">
        <v>0</v>
      </c>
      <c r="Q34" s="18">
        <v>0</v>
      </c>
      <c r="R34" s="18">
        <v>0</v>
      </c>
      <c r="S34" s="18">
        <v>0</v>
      </c>
      <c r="T34" s="18">
        <v>0</v>
      </c>
      <c r="U34" s="18">
        <v>0</v>
      </c>
      <c r="V34" s="24">
        <f t="shared" ref="V34:V36" si="3">SUM(B34:U34)</f>
        <v>1</v>
      </c>
      <c r="W34" s="89"/>
    </row>
    <row r="35" spans="1:23" ht="25.5" customHeight="1" thickBot="1" x14ac:dyDescent="0.4">
      <c r="A35" s="22" t="s">
        <v>64</v>
      </c>
      <c r="B35" s="18">
        <v>1</v>
      </c>
      <c r="C35" s="18">
        <v>0</v>
      </c>
      <c r="D35" s="18">
        <v>0</v>
      </c>
      <c r="E35" s="18">
        <v>0</v>
      </c>
      <c r="F35" s="18">
        <v>0</v>
      </c>
      <c r="G35" s="18">
        <v>0</v>
      </c>
      <c r="H35" s="18">
        <v>0</v>
      </c>
      <c r="I35" s="18">
        <v>0</v>
      </c>
      <c r="J35" s="18">
        <v>0</v>
      </c>
      <c r="K35" s="18">
        <v>0</v>
      </c>
      <c r="L35" s="18">
        <v>0</v>
      </c>
      <c r="M35" s="18">
        <v>0</v>
      </c>
      <c r="N35" s="18">
        <v>0</v>
      </c>
      <c r="O35" s="18">
        <v>0</v>
      </c>
      <c r="P35" s="18">
        <v>0</v>
      </c>
      <c r="Q35" s="18">
        <v>0</v>
      </c>
      <c r="R35" s="18">
        <v>0</v>
      </c>
      <c r="S35" s="18">
        <v>1</v>
      </c>
      <c r="T35" s="18">
        <v>0</v>
      </c>
      <c r="U35" s="18">
        <v>1</v>
      </c>
      <c r="V35" s="24">
        <f t="shared" si="3"/>
        <v>3</v>
      </c>
      <c r="W35" s="89"/>
    </row>
    <row r="36" spans="1:23" ht="39" customHeight="1" thickBot="1" x14ac:dyDescent="0.4">
      <c r="A36" s="22" t="s">
        <v>63</v>
      </c>
      <c r="B36" s="18">
        <v>1</v>
      </c>
      <c r="C36" s="18">
        <v>1</v>
      </c>
      <c r="D36" s="18">
        <v>1</v>
      </c>
      <c r="E36" s="18">
        <v>1</v>
      </c>
      <c r="F36" s="18">
        <v>1</v>
      </c>
      <c r="G36" s="18">
        <v>1</v>
      </c>
      <c r="H36" s="18">
        <v>1</v>
      </c>
      <c r="I36" s="18">
        <v>1</v>
      </c>
      <c r="J36" s="18">
        <v>1</v>
      </c>
      <c r="K36" s="18">
        <v>1</v>
      </c>
      <c r="L36" s="18">
        <v>1</v>
      </c>
      <c r="M36" s="18">
        <v>1</v>
      </c>
      <c r="N36" s="18">
        <v>1</v>
      </c>
      <c r="O36" s="18">
        <v>1</v>
      </c>
      <c r="P36" s="18">
        <v>1</v>
      </c>
      <c r="Q36" s="18">
        <v>1</v>
      </c>
      <c r="R36" s="18">
        <v>1</v>
      </c>
      <c r="S36" s="18">
        <v>1</v>
      </c>
      <c r="T36" s="18">
        <v>1</v>
      </c>
      <c r="U36" s="18">
        <v>0</v>
      </c>
      <c r="V36" s="24">
        <f t="shared" si="3"/>
        <v>19</v>
      </c>
      <c r="W36" s="89"/>
    </row>
    <row r="37" spans="1:23" ht="15.75" customHeight="1" thickBot="1" x14ac:dyDescent="0.4">
      <c r="A37" s="80" t="s">
        <v>93</v>
      </c>
      <c r="B37" s="81"/>
      <c r="C37" s="81"/>
      <c r="D37" s="81"/>
      <c r="E37" s="81"/>
      <c r="F37" s="81"/>
      <c r="G37" s="81"/>
      <c r="H37" s="81"/>
      <c r="I37" s="81"/>
      <c r="J37" s="81"/>
      <c r="K37" s="81"/>
      <c r="L37" s="81"/>
      <c r="M37" s="81"/>
      <c r="N37" s="81"/>
      <c r="O37" s="81"/>
      <c r="P37" s="81"/>
      <c r="Q37" s="81"/>
      <c r="R37" s="81"/>
      <c r="S37" s="81"/>
      <c r="T37" s="81"/>
      <c r="U37" s="81"/>
      <c r="V37" s="81"/>
      <c r="W37" s="89" t="s">
        <v>148</v>
      </c>
    </row>
    <row r="38" spans="1:23" ht="26.5" thickBot="1" x14ac:dyDescent="0.4">
      <c r="A38" s="27" t="s">
        <v>65</v>
      </c>
      <c r="B38" s="4">
        <v>1</v>
      </c>
      <c r="C38" s="28">
        <v>1</v>
      </c>
      <c r="D38" s="28">
        <v>0</v>
      </c>
      <c r="E38" s="28">
        <v>1</v>
      </c>
      <c r="F38" s="4">
        <v>0</v>
      </c>
      <c r="G38" s="4">
        <v>0</v>
      </c>
      <c r="H38" s="4">
        <v>1</v>
      </c>
      <c r="I38" s="4">
        <v>0</v>
      </c>
      <c r="J38" s="4">
        <v>1</v>
      </c>
      <c r="K38" s="4">
        <v>0</v>
      </c>
      <c r="L38" s="4">
        <v>0</v>
      </c>
      <c r="M38" s="4">
        <v>1</v>
      </c>
      <c r="N38" s="4">
        <v>0</v>
      </c>
      <c r="O38" s="4">
        <v>0</v>
      </c>
      <c r="P38" s="4">
        <v>1</v>
      </c>
      <c r="Q38" s="4">
        <v>1</v>
      </c>
      <c r="R38" s="4">
        <v>0</v>
      </c>
      <c r="S38" s="4">
        <v>0</v>
      </c>
      <c r="T38" s="4">
        <v>0</v>
      </c>
      <c r="U38" s="4">
        <v>1</v>
      </c>
      <c r="V38" s="25">
        <f t="shared" ref="V38:V46" si="4">SUM(B38:U38)</f>
        <v>9</v>
      </c>
      <c r="W38" s="89"/>
    </row>
    <row r="39" spans="1:23" ht="26.5" thickBot="1" x14ac:dyDescent="0.4">
      <c r="A39" s="27" t="s">
        <v>66</v>
      </c>
      <c r="B39" s="4">
        <v>1</v>
      </c>
      <c r="C39" s="28">
        <v>0</v>
      </c>
      <c r="D39" s="28">
        <v>0</v>
      </c>
      <c r="E39" s="28">
        <v>1</v>
      </c>
      <c r="F39" s="4">
        <v>1</v>
      </c>
      <c r="G39" s="4">
        <v>0</v>
      </c>
      <c r="H39" s="4">
        <v>1</v>
      </c>
      <c r="I39" s="4">
        <v>0</v>
      </c>
      <c r="J39" s="4">
        <v>0</v>
      </c>
      <c r="K39" s="4">
        <v>1</v>
      </c>
      <c r="L39" s="4">
        <v>0</v>
      </c>
      <c r="M39" s="4">
        <v>0</v>
      </c>
      <c r="N39" s="4">
        <v>0</v>
      </c>
      <c r="O39" s="4">
        <v>1</v>
      </c>
      <c r="P39" s="4">
        <v>1</v>
      </c>
      <c r="Q39" s="4">
        <v>0</v>
      </c>
      <c r="R39" s="4">
        <v>1</v>
      </c>
      <c r="S39" s="4">
        <v>1</v>
      </c>
      <c r="T39" s="4">
        <v>0</v>
      </c>
      <c r="U39" s="4">
        <v>1</v>
      </c>
      <c r="V39" s="25">
        <f t="shared" si="4"/>
        <v>10</v>
      </c>
      <c r="W39" s="89"/>
    </row>
    <row r="40" spans="1:23" ht="26.5" thickBot="1" x14ac:dyDescent="0.4">
      <c r="A40" s="27" t="s">
        <v>67</v>
      </c>
      <c r="B40" s="4">
        <v>0</v>
      </c>
      <c r="C40" s="28">
        <v>1</v>
      </c>
      <c r="D40" s="28">
        <v>0</v>
      </c>
      <c r="E40" s="28">
        <v>1</v>
      </c>
      <c r="F40" s="4">
        <v>0</v>
      </c>
      <c r="G40" s="4">
        <v>0</v>
      </c>
      <c r="H40" s="4">
        <v>1</v>
      </c>
      <c r="I40" s="4">
        <v>0</v>
      </c>
      <c r="J40" s="4">
        <v>1</v>
      </c>
      <c r="K40" s="4">
        <v>1</v>
      </c>
      <c r="L40" s="4">
        <v>1</v>
      </c>
      <c r="M40" s="4">
        <v>0</v>
      </c>
      <c r="N40" s="4">
        <v>1</v>
      </c>
      <c r="O40" s="4">
        <v>0</v>
      </c>
      <c r="P40" s="4">
        <v>0</v>
      </c>
      <c r="Q40" s="4">
        <v>0</v>
      </c>
      <c r="R40" s="4">
        <v>0</v>
      </c>
      <c r="S40" s="4">
        <v>1</v>
      </c>
      <c r="T40" s="4">
        <v>0</v>
      </c>
      <c r="U40" s="4">
        <v>0</v>
      </c>
      <c r="V40" s="25">
        <f t="shared" si="4"/>
        <v>8</v>
      </c>
      <c r="W40" s="89"/>
    </row>
    <row r="41" spans="1:23" ht="26.5" thickBot="1" x14ac:dyDescent="0.4">
      <c r="A41" s="27" t="s">
        <v>68</v>
      </c>
      <c r="B41" s="4">
        <v>1</v>
      </c>
      <c r="C41" s="28">
        <v>1</v>
      </c>
      <c r="D41" s="28">
        <v>1</v>
      </c>
      <c r="E41" s="28">
        <v>1</v>
      </c>
      <c r="F41" s="4">
        <v>0</v>
      </c>
      <c r="G41" s="4">
        <v>1</v>
      </c>
      <c r="H41" s="4">
        <v>1</v>
      </c>
      <c r="I41" s="4">
        <v>1</v>
      </c>
      <c r="J41" s="4">
        <v>1</v>
      </c>
      <c r="K41" s="4">
        <v>1</v>
      </c>
      <c r="L41" s="4">
        <v>1</v>
      </c>
      <c r="M41" s="4">
        <v>1</v>
      </c>
      <c r="N41" s="4">
        <v>1</v>
      </c>
      <c r="O41" s="4">
        <v>0</v>
      </c>
      <c r="P41" s="4">
        <v>1</v>
      </c>
      <c r="Q41" s="4">
        <v>1</v>
      </c>
      <c r="R41" s="4">
        <v>1</v>
      </c>
      <c r="S41" s="4">
        <v>1</v>
      </c>
      <c r="T41" s="4">
        <v>1</v>
      </c>
      <c r="U41" s="4">
        <v>0</v>
      </c>
      <c r="V41" s="25">
        <f t="shared" si="4"/>
        <v>17</v>
      </c>
      <c r="W41" s="89"/>
    </row>
    <row r="42" spans="1:23" ht="13.5" thickBot="1" x14ac:dyDescent="0.4">
      <c r="A42" s="27" t="s">
        <v>69</v>
      </c>
      <c r="B42" s="4">
        <v>0</v>
      </c>
      <c r="C42" s="28">
        <v>0</v>
      </c>
      <c r="D42" s="28">
        <v>0</v>
      </c>
      <c r="E42" s="28">
        <v>1</v>
      </c>
      <c r="F42" s="4">
        <v>0</v>
      </c>
      <c r="G42" s="4">
        <v>0</v>
      </c>
      <c r="H42" s="4">
        <v>1</v>
      </c>
      <c r="I42" s="4">
        <v>0</v>
      </c>
      <c r="J42" s="4">
        <v>0</v>
      </c>
      <c r="K42" s="4">
        <v>1</v>
      </c>
      <c r="L42" s="4">
        <v>0</v>
      </c>
      <c r="M42" s="4">
        <v>0</v>
      </c>
      <c r="N42" s="4">
        <v>0</v>
      </c>
      <c r="O42" s="4">
        <v>0</v>
      </c>
      <c r="P42" s="4">
        <v>0</v>
      </c>
      <c r="Q42" s="4">
        <v>0</v>
      </c>
      <c r="R42" s="4">
        <v>0</v>
      </c>
      <c r="S42" s="4">
        <v>0</v>
      </c>
      <c r="T42" s="4">
        <v>0</v>
      </c>
      <c r="U42" s="4">
        <v>0</v>
      </c>
      <c r="V42" s="25">
        <f t="shared" si="4"/>
        <v>3</v>
      </c>
      <c r="W42" s="89"/>
    </row>
    <row r="43" spans="1:23" ht="26.5" thickBot="1" x14ac:dyDescent="0.4">
      <c r="A43" s="27" t="s">
        <v>70</v>
      </c>
      <c r="B43" s="4">
        <v>0</v>
      </c>
      <c r="C43" s="28">
        <v>0</v>
      </c>
      <c r="D43" s="28">
        <v>0</v>
      </c>
      <c r="E43" s="28">
        <v>0</v>
      </c>
      <c r="F43" s="4">
        <v>0</v>
      </c>
      <c r="G43" s="4">
        <v>0</v>
      </c>
      <c r="H43" s="4">
        <v>1</v>
      </c>
      <c r="I43" s="4">
        <v>0</v>
      </c>
      <c r="J43" s="4">
        <v>0</v>
      </c>
      <c r="K43" s="4">
        <v>0</v>
      </c>
      <c r="L43" s="4">
        <v>0</v>
      </c>
      <c r="M43" s="4">
        <v>1</v>
      </c>
      <c r="N43" s="4">
        <v>0</v>
      </c>
      <c r="O43" s="4">
        <v>0</v>
      </c>
      <c r="P43" s="4">
        <v>1</v>
      </c>
      <c r="Q43" s="4">
        <v>0</v>
      </c>
      <c r="R43" s="4">
        <v>0</v>
      </c>
      <c r="S43" s="4">
        <v>0</v>
      </c>
      <c r="T43" s="4">
        <v>0</v>
      </c>
      <c r="U43" s="4">
        <v>0</v>
      </c>
      <c r="V43" s="25">
        <f t="shared" si="4"/>
        <v>3</v>
      </c>
      <c r="W43" s="89"/>
    </row>
    <row r="44" spans="1:23" ht="26.5" thickBot="1" x14ac:dyDescent="0.4">
      <c r="A44" s="27" t="s">
        <v>71</v>
      </c>
      <c r="B44" s="4">
        <v>1</v>
      </c>
      <c r="C44" s="28">
        <v>1</v>
      </c>
      <c r="D44" s="28">
        <v>1</v>
      </c>
      <c r="E44" s="28">
        <v>1</v>
      </c>
      <c r="F44" s="4">
        <v>1</v>
      </c>
      <c r="G44" s="4">
        <v>1</v>
      </c>
      <c r="H44" s="4">
        <v>1</v>
      </c>
      <c r="I44" s="4">
        <v>0</v>
      </c>
      <c r="J44" s="4">
        <v>0</v>
      </c>
      <c r="K44" s="4">
        <v>1</v>
      </c>
      <c r="L44" s="4">
        <v>0</v>
      </c>
      <c r="M44" s="4">
        <v>0</v>
      </c>
      <c r="N44" s="4">
        <v>0</v>
      </c>
      <c r="O44" s="4">
        <v>1</v>
      </c>
      <c r="P44" s="4">
        <v>1</v>
      </c>
      <c r="Q44" s="4">
        <v>0</v>
      </c>
      <c r="R44" s="4">
        <v>1</v>
      </c>
      <c r="S44" s="4">
        <v>0</v>
      </c>
      <c r="T44" s="4">
        <v>0</v>
      </c>
      <c r="U44" s="4">
        <v>1</v>
      </c>
      <c r="V44" s="25">
        <f t="shared" si="4"/>
        <v>12</v>
      </c>
      <c r="W44" s="89"/>
    </row>
    <row r="45" spans="1:23" ht="33.75" customHeight="1" thickBot="1" x14ac:dyDescent="0.4">
      <c r="A45" s="29" t="s">
        <v>72</v>
      </c>
      <c r="B45" s="4">
        <v>0</v>
      </c>
      <c r="C45" s="28">
        <v>0</v>
      </c>
      <c r="D45" s="28">
        <v>1</v>
      </c>
      <c r="E45" s="28">
        <v>0</v>
      </c>
      <c r="F45" s="4">
        <v>0</v>
      </c>
      <c r="G45" s="4">
        <v>0</v>
      </c>
      <c r="H45" s="4">
        <v>0</v>
      </c>
      <c r="I45" s="4">
        <v>0</v>
      </c>
      <c r="J45" s="4">
        <v>0</v>
      </c>
      <c r="K45" s="4">
        <v>0</v>
      </c>
      <c r="L45" s="4">
        <v>0</v>
      </c>
      <c r="M45" s="4">
        <v>0</v>
      </c>
      <c r="N45" s="4">
        <v>0</v>
      </c>
      <c r="O45" s="4">
        <v>0</v>
      </c>
      <c r="P45" s="4">
        <v>0</v>
      </c>
      <c r="Q45" s="4">
        <v>1</v>
      </c>
      <c r="R45" s="4">
        <v>0</v>
      </c>
      <c r="S45" s="4">
        <v>0</v>
      </c>
      <c r="T45" s="4">
        <v>0</v>
      </c>
      <c r="U45" s="4">
        <v>0</v>
      </c>
      <c r="V45" s="25">
        <f t="shared" si="4"/>
        <v>2</v>
      </c>
      <c r="W45" s="89"/>
    </row>
    <row r="46" spans="1:23" ht="29.5" customHeight="1" thickBot="1" x14ac:dyDescent="0.4">
      <c r="A46" s="29" t="s">
        <v>73</v>
      </c>
      <c r="B46" s="28">
        <v>0</v>
      </c>
      <c r="C46" s="28">
        <v>0</v>
      </c>
      <c r="D46" s="28">
        <v>0</v>
      </c>
      <c r="E46" s="28">
        <v>0</v>
      </c>
      <c r="F46" s="4">
        <v>0</v>
      </c>
      <c r="G46" s="4">
        <v>1</v>
      </c>
      <c r="H46" s="4">
        <v>0</v>
      </c>
      <c r="I46" s="4">
        <v>1</v>
      </c>
      <c r="J46" s="4">
        <v>0</v>
      </c>
      <c r="K46" s="4">
        <v>0</v>
      </c>
      <c r="L46" s="4">
        <v>0</v>
      </c>
      <c r="M46" s="4">
        <v>0</v>
      </c>
      <c r="N46" s="4">
        <v>0</v>
      </c>
      <c r="O46" s="4">
        <v>1</v>
      </c>
      <c r="P46" s="4">
        <v>0</v>
      </c>
      <c r="Q46" s="4">
        <v>1</v>
      </c>
      <c r="R46" s="4">
        <v>0</v>
      </c>
      <c r="S46" s="4">
        <v>0</v>
      </c>
      <c r="T46" s="4">
        <v>0</v>
      </c>
      <c r="U46" s="4">
        <v>0</v>
      </c>
      <c r="V46" s="25">
        <f t="shared" si="4"/>
        <v>4</v>
      </c>
      <c r="W46" s="89"/>
    </row>
    <row r="47" spans="1:23" ht="13.5" thickBot="1" x14ac:dyDescent="0.4">
      <c r="A47" s="83" t="s">
        <v>94</v>
      </c>
      <c r="B47" s="84"/>
      <c r="C47" s="84"/>
      <c r="D47" s="84"/>
      <c r="E47" s="84"/>
      <c r="F47" s="84"/>
      <c r="G47" s="84"/>
      <c r="H47" s="84"/>
      <c r="I47" s="84"/>
      <c r="J47" s="84"/>
      <c r="K47" s="84"/>
      <c r="L47" s="84"/>
      <c r="M47" s="84"/>
      <c r="N47" s="84"/>
      <c r="O47" s="84"/>
      <c r="P47" s="84"/>
      <c r="Q47" s="84"/>
      <c r="R47" s="84"/>
      <c r="S47" s="84"/>
      <c r="T47" s="84"/>
      <c r="U47" s="84"/>
      <c r="V47" s="85"/>
      <c r="W47" s="92" t="s">
        <v>137</v>
      </c>
    </row>
    <row r="48" spans="1:23" ht="13.5" thickBot="1" x14ac:dyDescent="0.4">
      <c r="A48" s="22" t="s">
        <v>74</v>
      </c>
      <c r="B48" s="32">
        <v>1</v>
      </c>
      <c r="C48" s="32">
        <v>1</v>
      </c>
      <c r="D48" s="32">
        <v>1</v>
      </c>
      <c r="E48" s="32">
        <v>1</v>
      </c>
      <c r="F48" s="18">
        <v>1</v>
      </c>
      <c r="G48" s="18">
        <v>1</v>
      </c>
      <c r="H48" s="18">
        <v>1</v>
      </c>
      <c r="I48" s="18">
        <v>1</v>
      </c>
      <c r="J48" s="18">
        <v>1</v>
      </c>
      <c r="K48" s="18">
        <v>1</v>
      </c>
      <c r="L48" s="18">
        <v>1</v>
      </c>
      <c r="M48" s="18">
        <v>1</v>
      </c>
      <c r="N48" s="18">
        <v>1</v>
      </c>
      <c r="O48" s="18">
        <v>1</v>
      </c>
      <c r="P48" s="18">
        <v>1</v>
      </c>
      <c r="Q48" s="18">
        <v>1</v>
      </c>
      <c r="R48" s="18">
        <v>1</v>
      </c>
      <c r="S48" s="18">
        <v>1</v>
      </c>
      <c r="T48" s="18">
        <v>1</v>
      </c>
      <c r="U48" s="18">
        <v>0</v>
      </c>
      <c r="V48" s="24">
        <f>SUM(B48:U48)</f>
        <v>19</v>
      </c>
      <c r="W48" s="93"/>
    </row>
    <row r="49" spans="1:66" ht="13.5" thickBot="1" x14ac:dyDescent="0.4">
      <c r="A49" s="22" t="s">
        <v>75</v>
      </c>
      <c r="B49" s="32">
        <v>1</v>
      </c>
      <c r="C49" s="32">
        <v>0</v>
      </c>
      <c r="D49" s="32">
        <v>0</v>
      </c>
      <c r="E49" s="32">
        <v>0</v>
      </c>
      <c r="F49" s="18">
        <v>0</v>
      </c>
      <c r="G49" s="18">
        <v>0</v>
      </c>
      <c r="H49" s="18">
        <v>0</v>
      </c>
      <c r="I49" s="18">
        <v>0</v>
      </c>
      <c r="J49" s="18">
        <v>0</v>
      </c>
      <c r="K49" s="18">
        <v>0</v>
      </c>
      <c r="L49" s="18">
        <v>0</v>
      </c>
      <c r="M49" s="18">
        <v>0</v>
      </c>
      <c r="N49" s="18">
        <v>0</v>
      </c>
      <c r="O49" s="18">
        <v>0</v>
      </c>
      <c r="P49" s="18">
        <v>0</v>
      </c>
      <c r="Q49" s="18">
        <v>0</v>
      </c>
      <c r="R49" s="18">
        <v>0</v>
      </c>
      <c r="S49" s="18">
        <v>0</v>
      </c>
      <c r="T49" s="18">
        <v>0</v>
      </c>
      <c r="U49" s="18">
        <v>0</v>
      </c>
      <c r="V49" s="24">
        <f t="shared" ref="V49:V54" si="5">SUM(B49:U49)</f>
        <v>1</v>
      </c>
      <c r="W49" s="93"/>
    </row>
    <row r="50" spans="1:66" ht="13.5" thickBot="1" x14ac:dyDescent="0.4">
      <c r="A50" s="22" t="s">
        <v>76</v>
      </c>
      <c r="B50" s="32">
        <v>0</v>
      </c>
      <c r="C50" s="32">
        <v>1</v>
      </c>
      <c r="D50" s="32">
        <v>1</v>
      </c>
      <c r="E50" s="32">
        <v>1</v>
      </c>
      <c r="F50" s="18">
        <v>1</v>
      </c>
      <c r="G50" s="18">
        <v>0</v>
      </c>
      <c r="H50" s="18">
        <v>1</v>
      </c>
      <c r="I50" s="18">
        <v>0</v>
      </c>
      <c r="J50" s="18">
        <v>0</v>
      </c>
      <c r="K50" s="18">
        <v>0</v>
      </c>
      <c r="L50" s="18">
        <v>1</v>
      </c>
      <c r="M50" s="18">
        <v>1</v>
      </c>
      <c r="N50" s="18">
        <v>0</v>
      </c>
      <c r="O50" s="18">
        <v>0</v>
      </c>
      <c r="P50" s="18">
        <v>1</v>
      </c>
      <c r="Q50" s="18">
        <v>0</v>
      </c>
      <c r="R50" s="18">
        <v>1</v>
      </c>
      <c r="S50" s="18">
        <v>1</v>
      </c>
      <c r="T50" s="18">
        <v>1</v>
      </c>
      <c r="U50" s="18">
        <v>0</v>
      </c>
      <c r="V50" s="24">
        <f t="shared" si="5"/>
        <v>11</v>
      </c>
      <c r="W50" s="93"/>
    </row>
    <row r="51" spans="1:66" ht="13.5" thickBot="1" x14ac:dyDescent="0.4">
      <c r="A51" s="22" t="s">
        <v>77</v>
      </c>
      <c r="B51" s="32">
        <v>0</v>
      </c>
      <c r="C51" s="32">
        <v>1</v>
      </c>
      <c r="D51" s="32">
        <v>1</v>
      </c>
      <c r="E51" s="32">
        <v>1</v>
      </c>
      <c r="F51" s="18">
        <v>1</v>
      </c>
      <c r="G51" s="18">
        <v>0</v>
      </c>
      <c r="H51" s="18">
        <v>1</v>
      </c>
      <c r="I51" s="18">
        <v>1</v>
      </c>
      <c r="J51" s="18">
        <v>1</v>
      </c>
      <c r="K51" s="18">
        <v>1</v>
      </c>
      <c r="L51" s="18">
        <v>1</v>
      </c>
      <c r="M51" s="18">
        <v>1</v>
      </c>
      <c r="N51" s="18">
        <v>1</v>
      </c>
      <c r="O51" s="18">
        <v>1</v>
      </c>
      <c r="P51" s="18">
        <v>1</v>
      </c>
      <c r="Q51" s="18">
        <v>1</v>
      </c>
      <c r="R51" s="18">
        <v>0</v>
      </c>
      <c r="S51" s="18">
        <v>1</v>
      </c>
      <c r="T51" s="18">
        <v>1</v>
      </c>
      <c r="U51" s="18">
        <v>1</v>
      </c>
      <c r="V51" s="24">
        <f t="shared" si="5"/>
        <v>17</v>
      </c>
      <c r="W51" s="93"/>
    </row>
    <row r="52" spans="1:66" ht="26.5" thickBot="1" x14ac:dyDescent="0.4">
      <c r="A52" s="22" t="s">
        <v>78</v>
      </c>
      <c r="B52" s="32">
        <v>0</v>
      </c>
      <c r="C52" s="32">
        <v>0</v>
      </c>
      <c r="D52" s="32">
        <v>0</v>
      </c>
      <c r="E52" s="32">
        <v>1</v>
      </c>
      <c r="F52" s="18">
        <v>0</v>
      </c>
      <c r="G52" s="18">
        <v>0</v>
      </c>
      <c r="H52" s="18">
        <v>0</v>
      </c>
      <c r="I52" s="18">
        <v>0</v>
      </c>
      <c r="J52" s="18">
        <v>0</v>
      </c>
      <c r="K52" s="18">
        <v>0</v>
      </c>
      <c r="L52" s="18">
        <v>0</v>
      </c>
      <c r="M52" s="18">
        <v>0</v>
      </c>
      <c r="N52" s="18">
        <v>0</v>
      </c>
      <c r="O52" s="18">
        <v>0</v>
      </c>
      <c r="P52" s="18">
        <v>0</v>
      </c>
      <c r="Q52" s="18">
        <v>0</v>
      </c>
      <c r="R52" s="18">
        <v>0</v>
      </c>
      <c r="S52" s="18">
        <v>0</v>
      </c>
      <c r="T52" s="18">
        <v>0</v>
      </c>
      <c r="U52" s="18">
        <v>0</v>
      </c>
      <c r="V52" s="24">
        <f t="shared" si="5"/>
        <v>1</v>
      </c>
      <c r="W52" s="93"/>
    </row>
    <row r="53" spans="1:66" ht="13.5" thickBot="1" x14ac:dyDescent="0.4">
      <c r="A53" s="22" t="s">
        <v>79</v>
      </c>
      <c r="B53" s="32">
        <v>0</v>
      </c>
      <c r="C53" s="32">
        <v>0</v>
      </c>
      <c r="D53" s="32">
        <v>0</v>
      </c>
      <c r="E53" s="32">
        <v>0</v>
      </c>
      <c r="F53" s="18">
        <v>1</v>
      </c>
      <c r="G53" s="18">
        <v>1</v>
      </c>
      <c r="H53" s="18">
        <v>0</v>
      </c>
      <c r="I53" s="18">
        <v>0</v>
      </c>
      <c r="J53" s="18">
        <v>0</v>
      </c>
      <c r="K53" s="18">
        <v>0</v>
      </c>
      <c r="L53" s="18">
        <v>0</v>
      </c>
      <c r="M53" s="18">
        <v>0</v>
      </c>
      <c r="N53" s="18">
        <v>0</v>
      </c>
      <c r="O53" s="18">
        <v>0</v>
      </c>
      <c r="P53" s="18">
        <v>0</v>
      </c>
      <c r="Q53" s="18">
        <v>0</v>
      </c>
      <c r="R53" s="18">
        <v>0</v>
      </c>
      <c r="S53" s="18">
        <v>0</v>
      </c>
      <c r="T53" s="18">
        <v>0</v>
      </c>
      <c r="U53" s="18">
        <v>0</v>
      </c>
      <c r="V53" s="24">
        <f t="shared" si="5"/>
        <v>2</v>
      </c>
      <c r="W53" s="93"/>
    </row>
    <row r="54" spans="1:66" ht="13.5" thickBot="1" x14ac:dyDescent="0.4">
      <c r="A54" s="22" t="s">
        <v>80</v>
      </c>
      <c r="B54" s="32">
        <v>0</v>
      </c>
      <c r="C54" s="32">
        <v>0</v>
      </c>
      <c r="D54" s="32">
        <v>0</v>
      </c>
      <c r="E54" s="32">
        <v>0</v>
      </c>
      <c r="F54" s="18">
        <v>0</v>
      </c>
      <c r="G54" s="18">
        <v>1</v>
      </c>
      <c r="H54" s="18">
        <v>0</v>
      </c>
      <c r="I54" s="18">
        <v>0</v>
      </c>
      <c r="J54" s="18">
        <v>0</v>
      </c>
      <c r="K54" s="18">
        <v>0</v>
      </c>
      <c r="L54" s="18">
        <v>0</v>
      </c>
      <c r="M54" s="18">
        <v>0</v>
      </c>
      <c r="N54" s="18">
        <v>1</v>
      </c>
      <c r="O54" s="18">
        <v>1</v>
      </c>
      <c r="P54" s="18">
        <v>0</v>
      </c>
      <c r="Q54" s="18">
        <v>1</v>
      </c>
      <c r="R54" s="18">
        <v>0</v>
      </c>
      <c r="S54" s="18">
        <v>1</v>
      </c>
      <c r="T54" s="18">
        <v>0</v>
      </c>
      <c r="U54" s="18">
        <v>0</v>
      </c>
      <c r="V54" s="24">
        <f t="shared" si="5"/>
        <v>5</v>
      </c>
      <c r="W54" s="93"/>
    </row>
    <row r="55" spans="1:66" ht="13.5" thickBot="1" x14ac:dyDescent="0.4">
      <c r="A55" s="80" t="s">
        <v>95</v>
      </c>
      <c r="B55" s="81"/>
      <c r="C55" s="81"/>
      <c r="D55" s="81"/>
      <c r="E55" s="81"/>
      <c r="F55" s="81"/>
      <c r="G55" s="81"/>
      <c r="H55" s="81"/>
      <c r="I55" s="81"/>
      <c r="J55" s="81"/>
      <c r="K55" s="81"/>
      <c r="L55" s="81"/>
      <c r="M55" s="81"/>
      <c r="N55" s="81"/>
      <c r="O55" s="81"/>
      <c r="P55" s="81"/>
      <c r="Q55" s="81"/>
      <c r="R55" s="81"/>
      <c r="S55" s="81"/>
      <c r="T55" s="81"/>
      <c r="U55" s="81"/>
      <c r="V55" s="82"/>
      <c r="W55" s="89" t="s">
        <v>138</v>
      </c>
    </row>
    <row r="56" spans="1:66" ht="18" customHeight="1" x14ac:dyDescent="0.35">
      <c r="A56" s="20" t="s">
        <v>81</v>
      </c>
      <c r="B56" s="4">
        <v>1</v>
      </c>
      <c r="C56" s="4">
        <v>0</v>
      </c>
      <c r="D56" s="4">
        <v>0</v>
      </c>
      <c r="E56" s="4">
        <v>0</v>
      </c>
      <c r="F56" s="4">
        <v>1</v>
      </c>
      <c r="G56" s="4">
        <v>0</v>
      </c>
      <c r="H56" s="4">
        <v>0</v>
      </c>
      <c r="I56" s="4">
        <v>1</v>
      </c>
      <c r="J56" s="4">
        <v>0</v>
      </c>
      <c r="K56" s="4">
        <v>1</v>
      </c>
      <c r="L56" s="4">
        <v>0</v>
      </c>
      <c r="M56" s="4">
        <v>0</v>
      </c>
      <c r="N56" s="4">
        <v>0</v>
      </c>
      <c r="O56" s="4">
        <v>1</v>
      </c>
      <c r="P56" s="4">
        <v>1</v>
      </c>
      <c r="Q56" s="4">
        <v>0</v>
      </c>
      <c r="R56" s="4">
        <v>0</v>
      </c>
      <c r="S56" s="4">
        <v>0</v>
      </c>
      <c r="T56" s="4">
        <v>0</v>
      </c>
      <c r="U56" s="5">
        <v>1</v>
      </c>
      <c r="V56" s="5">
        <f>SUM(B56:U56)</f>
        <v>7</v>
      </c>
      <c r="W56" s="89"/>
    </row>
    <row r="57" spans="1:66" ht="18" customHeight="1" x14ac:dyDescent="0.35">
      <c r="A57" s="20" t="s">
        <v>82</v>
      </c>
      <c r="B57" s="4">
        <v>0</v>
      </c>
      <c r="C57" s="4">
        <v>1</v>
      </c>
      <c r="D57" s="4">
        <v>0</v>
      </c>
      <c r="E57" s="4">
        <v>1</v>
      </c>
      <c r="F57" s="4">
        <v>0</v>
      </c>
      <c r="G57" s="4">
        <v>0</v>
      </c>
      <c r="H57" s="4">
        <v>1</v>
      </c>
      <c r="I57" s="4">
        <v>0</v>
      </c>
      <c r="J57" s="4">
        <v>0</v>
      </c>
      <c r="K57" s="4">
        <v>0</v>
      </c>
      <c r="L57" s="4">
        <v>0</v>
      </c>
      <c r="M57" s="4">
        <v>0</v>
      </c>
      <c r="N57" s="4">
        <v>1</v>
      </c>
      <c r="O57" s="4">
        <v>0</v>
      </c>
      <c r="P57" s="4">
        <v>0</v>
      </c>
      <c r="Q57" s="4">
        <v>1</v>
      </c>
      <c r="R57" s="4">
        <v>1</v>
      </c>
      <c r="S57" s="4">
        <v>1</v>
      </c>
      <c r="T57" s="4">
        <v>1</v>
      </c>
      <c r="U57" s="5">
        <v>0</v>
      </c>
      <c r="V57" s="5">
        <f t="shared" ref="V57:V62" si="6">SUM(B57:U57)</f>
        <v>8</v>
      </c>
      <c r="W57" s="89"/>
    </row>
    <row r="58" spans="1:66" ht="32" customHeight="1" x14ac:dyDescent="0.35">
      <c r="A58" s="66" t="s">
        <v>140</v>
      </c>
      <c r="B58" s="51">
        <v>0</v>
      </c>
      <c r="C58" s="51">
        <v>0</v>
      </c>
      <c r="D58" s="51">
        <v>1</v>
      </c>
      <c r="E58" s="51">
        <v>0</v>
      </c>
      <c r="F58" s="51">
        <v>0</v>
      </c>
      <c r="G58" s="51">
        <v>1</v>
      </c>
      <c r="H58" s="51">
        <v>0</v>
      </c>
      <c r="I58" s="51">
        <v>0</v>
      </c>
      <c r="J58" s="51">
        <v>0</v>
      </c>
      <c r="K58" s="51">
        <v>0</v>
      </c>
      <c r="L58" s="51">
        <v>0</v>
      </c>
      <c r="M58" s="51">
        <v>0</v>
      </c>
      <c r="N58" s="51">
        <v>0</v>
      </c>
      <c r="O58" s="51">
        <v>0</v>
      </c>
      <c r="P58" s="51">
        <v>0</v>
      </c>
      <c r="Q58" s="51">
        <v>0</v>
      </c>
      <c r="R58" s="51">
        <v>0</v>
      </c>
      <c r="S58" s="51">
        <v>0</v>
      </c>
      <c r="T58" s="51">
        <v>0</v>
      </c>
      <c r="U58" s="54">
        <v>0</v>
      </c>
      <c r="V58" s="5">
        <f t="shared" si="6"/>
        <v>2</v>
      </c>
      <c r="W58" s="89"/>
    </row>
    <row r="59" spans="1:66" ht="26.5" customHeight="1" x14ac:dyDescent="0.35">
      <c r="A59" s="26" t="s">
        <v>83</v>
      </c>
      <c r="B59" s="51">
        <v>0</v>
      </c>
      <c r="C59" s="51">
        <v>0</v>
      </c>
      <c r="D59" s="51">
        <v>0</v>
      </c>
      <c r="E59" s="51">
        <v>1</v>
      </c>
      <c r="F59" s="51">
        <v>0</v>
      </c>
      <c r="G59" s="51">
        <v>0</v>
      </c>
      <c r="H59" s="51">
        <v>0</v>
      </c>
      <c r="I59" s="51">
        <v>0</v>
      </c>
      <c r="J59" s="51">
        <v>0</v>
      </c>
      <c r="K59" s="51">
        <v>0</v>
      </c>
      <c r="L59" s="51">
        <v>0</v>
      </c>
      <c r="M59" s="51">
        <v>0</v>
      </c>
      <c r="N59" s="51">
        <v>0</v>
      </c>
      <c r="O59" s="51">
        <v>0</v>
      </c>
      <c r="P59" s="51">
        <v>0</v>
      </c>
      <c r="Q59" s="51">
        <v>0</v>
      </c>
      <c r="R59" s="51">
        <v>0</v>
      </c>
      <c r="S59" s="51">
        <v>0</v>
      </c>
      <c r="T59" s="51">
        <v>0</v>
      </c>
      <c r="U59" s="54">
        <v>0</v>
      </c>
      <c r="V59" s="5">
        <f t="shared" si="6"/>
        <v>1</v>
      </c>
      <c r="W59" s="89"/>
    </row>
    <row r="60" spans="1:66" ht="20.25" customHeight="1" x14ac:dyDescent="0.35">
      <c r="A60" s="26" t="s">
        <v>84</v>
      </c>
      <c r="B60" s="51">
        <v>0</v>
      </c>
      <c r="C60" s="51">
        <v>0</v>
      </c>
      <c r="D60" s="51">
        <v>0</v>
      </c>
      <c r="E60" s="51">
        <v>0</v>
      </c>
      <c r="F60" s="51">
        <v>0</v>
      </c>
      <c r="G60" s="51">
        <v>0</v>
      </c>
      <c r="H60" s="51">
        <v>0</v>
      </c>
      <c r="I60" s="51">
        <v>0</v>
      </c>
      <c r="J60" s="51">
        <v>0</v>
      </c>
      <c r="K60" s="51">
        <v>0</v>
      </c>
      <c r="L60" s="51">
        <v>0</v>
      </c>
      <c r="M60" s="51">
        <v>1</v>
      </c>
      <c r="N60" s="51">
        <v>0</v>
      </c>
      <c r="O60" s="51">
        <v>0</v>
      </c>
      <c r="P60" s="51">
        <v>0</v>
      </c>
      <c r="Q60" s="51">
        <v>0</v>
      </c>
      <c r="R60" s="51">
        <v>0</v>
      </c>
      <c r="S60" s="51">
        <v>0</v>
      </c>
      <c r="T60" s="51">
        <v>0</v>
      </c>
      <c r="U60" s="54">
        <v>0</v>
      </c>
      <c r="V60" s="5">
        <f t="shared" si="6"/>
        <v>1</v>
      </c>
      <c r="W60" s="89"/>
    </row>
    <row r="61" spans="1:66" ht="26" x14ac:dyDescent="0.35">
      <c r="A61" s="22" t="s">
        <v>85</v>
      </c>
      <c r="B61" s="32">
        <v>0</v>
      </c>
      <c r="C61" s="32">
        <v>0</v>
      </c>
      <c r="D61" s="32">
        <v>1</v>
      </c>
      <c r="E61" s="32">
        <v>0</v>
      </c>
      <c r="F61" s="18">
        <v>0</v>
      </c>
      <c r="G61" s="18">
        <v>1</v>
      </c>
      <c r="H61" s="18">
        <v>0</v>
      </c>
      <c r="I61" s="18">
        <v>0</v>
      </c>
      <c r="J61" s="18">
        <v>0</v>
      </c>
      <c r="K61" s="18">
        <v>0</v>
      </c>
      <c r="L61" s="18">
        <v>0</v>
      </c>
      <c r="M61" s="18">
        <v>0</v>
      </c>
      <c r="N61" s="18">
        <v>0</v>
      </c>
      <c r="O61" s="18">
        <v>0</v>
      </c>
      <c r="P61" s="18">
        <v>0</v>
      </c>
      <c r="Q61" s="18">
        <v>0</v>
      </c>
      <c r="R61" s="18">
        <v>0</v>
      </c>
      <c r="S61" s="18">
        <v>0</v>
      </c>
      <c r="T61" s="18">
        <v>0</v>
      </c>
      <c r="U61" s="18">
        <v>0</v>
      </c>
      <c r="V61" s="5">
        <f t="shared" si="6"/>
        <v>2</v>
      </c>
      <c r="W61" s="89"/>
    </row>
    <row r="62" spans="1:66" s="52" customFormat="1" ht="30.5" customHeight="1" x14ac:dyDescent="0.35">
      <c r="A62" s="22" t="s">
        <v>116</v>
      </c>
      <c r="B62" s="18">
        <v>0</v>
      </c>
      <c r="C62" s="18">
        <v>0</v>
      </c>
      <c r="D62" s="18">
        <v>1</v>
      </c>
      <c r="E62" s="18">
        <v>0</v>
      </c>
      <c r="F62" s="18">
        <v>0</v>
      </c>
      <c r="G62" s="18">
        <v>0</v>
      </c>
      <c r="H62" s="18">
        <v>0</v>
      </c>
      <c r="I62" s="18">
        <v>0</v>
      </c>
      <c r="J62" s="18">
        <v>1</v>
      </c>
      <c r="K62" s="18">
        <v>0</v>
      </c>
      <c r="L62" s="18">
        <v>1</v>
      </c>
      <c r="M62" s="18">
        <v>0</v>
      </c>
      <c r="N62" s="18">
        <v>0</v>
      </c>
      <c r="O62" s="18">
        <v>0</v>
      </c>
      <c r="P62" s="18">
        <v>0</v>
      </c>
      <c r="Q62" s="18">
        <v>0</v>
      </c>
      <c r="R62" s="18">
        <v>0</v>
      </c>
      <c r="S62" s="18">
        <v>0</v>
      </c>
      <c r="T62" s="18">
        <v>0</v>
      </c>
      <c r="U62" s="18">
        <v>0</v>
      </c>
      <c r="V62" s="5">
        <f t="shared" si="6"/>
        <v>3</v>
      </c>
      <c r="W62" s="89"/>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row>
    <row r="63" spans="1:66" ht="13.5" customHeight="1" thickBot="1" x14ac:dyDescent="0.4">
      <c r="A63" s="83" t="s">
        <v>96</v>
      </c>
      <c r="B63" s="84"/>
      <c r="C63" s="84"/>
      <c r="D63" s="84"/>
      <c r="E63" s="84"/>
      <c r="F63" s="84"/>
      <c r="G63" s="84"/>
      <c r="H63" s="84"/>
      <c r="I63" s="84"/>
      <c r="J63" s="84"/>
      <c r="K63" s="84"/>
      <c r="L63" s="84"/>
      <c r="M63" s="84"/>
      <c r="N63" s="84"/>
      <c r="O63" s="84"/>
      <c r="P63" s="84"/>
      <c r="Q63" s="84"/>
      <c r="R63" s="84"/>
      <c r="S63" s="84"/>
      <c r="T63" s="84"/>
      <c r="U63" s="84"/>
      <c r="V63" s="84"/>
      <c r="W63" s="89" t="s">
        <v>149</v>
      </c>
    </row>
    <row r="64" spans="1:66" ht="26.25" customHeight="1" thickBot="1" x14ac:dyDescent="0.4">
      <c r="A64" s="20" t="s">
        <v>86</v>
      </c>
      <c r="B64" s="51">
        <v>1</v>
      </c>
      <c r="C64" s="51">
        <v>1</v>
      </c>
      <c r="D64" s="51">
        <v>0</v>
      </c>
      <c r="E64" s="51">
        <v>0</v>
      </c>
      <c r="F64" s="51">
        <v>0</v>
      </c>
      <c r="G64" s="51">
        <v>0</v>
      </c>
      <c r="H64" s="51">
        <v>0</v>
      </c>
      <c r="I64" s="51">
        <v>1</v>
      </c>
      <c r="J64" s="51">
        <v>0</v>
      </c>
      <c r="K64" s="51">
        <v>1</v>
      </c>
      <c r="L64" s="51">
        <v>0</v>
      </c>
      <c r="M64" s="51">
        <v>0</v>
      </c>
      <c r="N64" s="51">
        <v>0</v>
      </c>
      <c r="O64" s="51">
        <v>0</v>
      </c>
      <c r="P64" s="51">
        <v>0</v>
      </c>
      <c r="Q64" s="51">
        <v>1</v>
      </c>
      <c r="R64" s="51">
        <v>0</v>
      </c>
      <c r="S64" s="51">
        <v>0</v>
      </c>
      <c r="T64" s="51">
        <v>1</v>
      </c>
      <c r="U64" s="51">
        <v>0</v>
      </c>
      <c r="V64" s="24">
        <f>SUM(B64:U64)</f>
        <v>6</v>
      </c>
      <c r="W64" s="89"/>
    </row>
    <row r="65" spans="1:23" ht="30.5" customHeight="1" thickBot="1" x14ac:dyDescent="0.4">
      <c r="A65" s="20" t="s">
        <v>87</v>
      </c>
      <c r="B65" s="51">
        <v>1</v>
      </c>
      <c r="C65" s="51">
        <v>1</v>
      </c>
      <c r="D65" s="51">
        <v>0</v>
      </c>
      <c r="E65" s="51">
        <v>1</v>
      </c>
      <c r="F65" s="51">
        <v>1</v>
      </c>
      <c r="G65" s="51">
        <v>0</v>
      </c>
      <c r="H65" s="51">
        <v>0</v>
      </c>
      <c r="I65" s="51">
        <v>1</v>
      </c>
      <c r="J65" s="51">
        <v>1</v>
      </c>
      <c r="K65" s="51">
        <v>0</v>
      </c>
      <c r="L65" s="51">
        <v>1</v>
      </c>
      <c r="M65" s="51">
        <v>1</v>
      </c>
      <c r="N65" s="51">
        <v>1</v>
      </c>
      <c r="O65" s="51">
        <v>1</v>
      </c>
      <c r="P65" s="51">
        <v>1</v>
      </c>
      <c r="Q65" s="51">
        <v>1</v>
      </c>
      <c r="R65" s="51">
        <v>0</v>
      </c>
      <c r="S65" s="51">
        <v>1</v>
      </c>
      <c r="T65" s="51">
        <v>0</v>
      </c>
      <c r="U65" s="51">
        <v>1</v>
      </c>
      <c r="V65" s="24">
        <f t="shared" ref="V65:V67" si="7">SUM(B65:U65)</f>
        <v>14</v>
      </c>
      <c r="W65" s="89"/>
    </row>
    <row r="66" spans="1:23" ht="40.5" customHeight="1" thickBot="1" x14ac:dyDescent="0.4">
      <c r="A66" s="20" t="s">
        <v>88</v>
      </c>
      <c r="B66" s="51">
        <v>0</v>
      </c>
      <c r="C66" s="51">
        <v>0</v>
      </c>
      <c r="D66" s="51">
        <v>1</v>
      </c>
      <c r="E66" s="51">
        <v>0</v>
      </c>
      <c r="F66" s="51">
        <v>0</v>
      </c>
      <c r="G66" s="51">
        <v>1</v>
      </c>
      <c r="H66" s="51">
        <v>1</v>
      </c>
      <c r="I66" s="51">
        <v>0</v>
      </c>
      <c r="J66" s="51">
        <v>0</v>
      </c>
      <c r="K66" s="51">
        <v>0</v>
      </c>
      <c r="L66" s="51">
        <v>0</v>
      </c>
      <c r="M66" s="51">
        <v>0</v>
      </c>
      <c r="N66" s="51">
        <v>0</v>
      </c>
      <c r="O66" s="51">
        <v>0</v>
      </c>
      <c r="P66" s="51">
        <v>0</v>
      </c>
      <c r="Q66" s="51">
        <v>0</v>
      </c>
      <c r="R66" s="51">
        <v>1</v>
      </c>
      <c r="S66" s="51">
        <v>0</v>
      </c>
      <c r="T66" s="51">
        <v>0</v>
      </c>
      <c r="U66" s="51">
        <v>0</v>
      </c>
      <c r="V66" s="24">
        <f t="shared" si="7"/>
        <v>4</v>
      </c>
      <c r="W66" s="89"/>
    </row>
    <row r="67" spans="1:23" ht="90" customHeight="1" thickBot="1" x14ac:dyDescent="0.4">
      <c r="A67" s="20" t="s">
        <v>89</v>
      </c>
      <c r="B67" s="51">
        <v>0</v>
      </c>
      <c r="C67" s="51">
        <v>0</v>
      </c>
      <c r="D67" s="51">
        <v>0</v>
      </c>
      <c r="E67" s="51">
        <v>0</v>
      </c>
      <c r="F67" s="51">
        <v>0</v>
      </c>
      <c r="G67" s="51">
        <v>1</v>
      </c>
      <c r="H67" s="51">
        <v>1</v>
      </c>
      <c r="I67" s="51">
        <v>0</v>
      </c>
      <c r="J67" s="51">
        <v>1</v>
      </c>
      <c r="K67" s="51">
        <v>0</v>
      </c>
      <c r="L67" s="51">
        <v>0</v>
      </c>
      <c r="M67" s="51">
        <v>1</v>
      </c>
      <c r="N67" s="51">
        <v>0</v>
      </c>
      <c r="O67" s="51">
        <v>0</v>
      </c>
      <c r="P67" s="51">
        <v>0</v>
      </c>
      <c r="Q67" s="51">
        <v>0</v>
      </c>
      <c r="R67" s="51">
        <v>0</v>
      </c>
      <c r="S67" s="51">
        <v>0</v>
      </c>
      <c r="T67" s="51">
        <v>0</v>
      </c>
      <c r="U67" s="51">
        <v>0</v>
      </c>
      <c r="V67" s="24">
        <f t="shared" si="7"/>
        <v>4</v>
      </c>
      <c r="W67" s="89"/>
    </row>
    <row r="68" spans="1:23" ht="13.5" thickBot="1" x14ac:dyDescent="0.4">
      <c r="A68" s="80" t="s">
        <v>37</v>
      </c>
      <c r="B68" s="81"/>
      <c r="C68" s="81"/>
      <c r="D68" s="81"/>
      <c r="E68" s="81"/>
      <c r="F68" s="81"/>
      <c r="G68" s="81"/>
      <c r="H68" s="81"/>
      <c r="I68" s="81"/>
      <c r="J68" s="81"/>
      <c r="K68" s="81"/>
      <c r="L68" s="81"/>
      <c r="M68" s="81"/>
      <c r="N68" s="81"/>
      <c r="O68" s="81"/>
      <c r="P68" s="81"/>
      <c r="Q68" s="81"/>
      <c r="R68" s="81"/>
      <c r="S68" s="81"/>
      <c r="T68" s="81"/>
      <c r="U68" s="81"/>
      <c r="V68" s="81"/>
      <c r="W68" s="89" t="s">
        <v>139</v>
      </c>
    </row>
    <row r="69" spans="1:23" ht="15.5" customHeight="1" thickBot="1" x14ac:dyDescent="0.4">
      <c r="A69" s="22" t="s">
        <v>90</v>
      </c>
      <c r="B69" s="18">
        <v>0</v>
      </c>
      <c r="C69" s="18">
        <v>0</v>
      </c>
      <c r="D69" s="18">
        <v>0</v>
      </c>
      <c r="E69" s="18">
        <v>0</v>
      </c>
      <c r="F69" s="18">
        <v>0</v>
      </c>
      <c r="G69" s="18">
        <v>0</v>
      </c>
      <c r="H69" s="18">
        <v>0</v>
      </c>
      <c r="I69" s="18">
        <v>0</v>
      </c>
      <c r="J69" s="18">
        <v>0</v>
      </c>
      <c r="K69" s="18">
        <v>0</v>
      </c>
      <c r="L69" s="18">
        <v>0</v>
      </c>
      <c r="M69" s="18">
        <v>1</v>
      </c>
      <c r="N69" s="18">
        <v>1</v>
      </c>
      <c r="O69" s="18">
        <v>0</v>
      </c>
      <c r="P69" s="18">
        <v>1</v>
      </c>
      <c r="Q69" s="18">
        <v>1</v>
      </c>
      <c r="R69" s="18">
        <v>1</v>
      </c>
      <c r="S69" s="18">
        <v>0</v>
      </c>
      <c r="T69" s="18">
        <v>0</v>
      </c>
      <c r="U69" s="18">
        <v>0</v>
      </c>
      <c r="V69" s="24">
        <f>SUM(B69:U69)</f>
        <v>5</v>
      </c>
      <c r="W69" s="89"/>
    </row>
    <row r="70" spans="1:23" ht="49.5" customHeight="1" thickBot="1" x14ac:dyDescent="0.4">
      <c r="A70" s="23" t="s">
        <v>91</v>
      </c>
      <c r="B70" s="53">
        <v>1</v>
      </c>
      <c r="C70" s="53">
        <v>1</v>
      </c>
      <c r="D70" s="53">
        <v>1</v>
      </c>
      <c r="E70" s="53">
        <v>1</v>
      </c>
      <c r="F70" s="53">
        <v>1</v>
      </c>
      <c r="G70" s="53">
        <v>1</v>
      </c>
      <c r="H70" s="53">
        <v>1</v>
      </c>
      <c r="I70" s="53">
        <v>1</v>
      </c>
      <c r="J70" s="53">
        <v>1</v>
      </c>
      <c r="K70" s="53">
        <v>1</v>
      </c>
      <c r="L70" s="53">
        <v>1</v>
      </c>
      <c r="M70" s="53">
        <v>0</v>
      </c>
      <c r="N70" s="53">
        <v>0</v>
      </c>
      <c r="O70" s="53">
        <v>1</v>
      </c>
      <c r="P70" s="53">
        <v>0</v>
      </c>
      <c r="Q70" s="53">
        <v>0</v>
      </c>
      <c r="R70" s="53">
        <v>0</v>
      </c>
      <c r="S70" s="53">
        <v>1</v>
      </c>
      <c r="T70" s="53">
        <v>1</v>
      </c>
      <c r="U70" s="53">
        <v>1</v>
      </c>
      <c r="V70" s="57">
        <f t="shared" ref="V70" si="8">SUM(B70:U70)</f>
        <v>15</v>
      </c>
      <c r="W70" s="92"/>
    </row>
    <row r="71" spans="1:23" ht="24" customHeight="1" thickBot="1" x14ac:dyDescent="0.4">
      <c r="A71" s="80" t="s">
        <v>48</v>
      </c>
      <c r="B71" s="81"/>
      <c r="C71" s="81"/>
      <c r="D71" s="81"/>
      <c r="E71" s="81"/>
      <c r="F71" s="81"/>
      <c r="G71" s="81"/>
      <c r="H71" s="81"/>
      <c r="I71" s="81"/>
      <c r="J71" s="81"/>
      <c r="K71" s="81"/>
      <c r="L71" s="81"/>
      <c r="M71" s="81"/>
      <c r="N71" s="81"/>
      <c r="O71" s="81"/>
      <c r="P71" s="81"/>
      <c r="Q71" s="81"/>
      <c r="R71" s="81"/>
      <c r="S71" s="81"/>
      <c r="T71" s="81"/>
      <c r="U71" s="81"/>
      <c r="V71" s="82"/>
      <c r="W71" s="86" t="s">
        <v>150</v>
      </c>
    </row>
    <row r="72" spans="1:23" ht="26" x14ac:dyDescent="0.35">
      <c r="A72" s="58" t="s">
        <v>104</v>
      </c>
      <c r="B72" s="51">
        <v>1</v>
      </c>
      <c r="C72" s="51">
        <v>0</v>
      </c>
      <c r="D72" s="51">
        <v>0</v>
      </c>
      <c r="E72" s="51">
        <v>0</v>
      </c>
      <c r="F72" s="51">
        <v>0</v>
      </c>
      <c r="G72" s="51">
        <v>0</v>
      </c>
      <c r="H72" s="51">
        <v>1</v>
      </c>
      <c r="I72" s="51">
        <v>1</v>
      </c>
      <c r="J72" s="51">
        <v>1</v>
      </c>
      <c r="K72" s="51">
        <v>1</v>
      </c>
      <c r="L72" s="51">
        <v>0</v>
      </c>
      <c r="M72" s="51">
        <v>0</v>
      </c>
      <c r="N72" s="51">
        <v>0</v>
      </c>
      <c r="O72" s="51">
        <v>0</v>
      </c>
      <c r="P72" s="51">
        <v>0</v>
      </c>
      <c r="Q72" s="51">
        <v>0</v>
      </c>
      <c r="R72" s="51">
        <v>0</v>
      </c>
      <c r="S72" s="51">
        <v>0</v>
      </c>
      <c r="T72" s="51">
        <v>0</v>
      </c>
      <c r="U72" s="63">
        <v>0</v>
      </c>
      <c r="V72" s="60">
        <f>SUM(B72:U72)</f>
        <v>5</v>
      </c>
      <c r="W72" s="87"/>
    </row>
    <row r="73" spans="1:23" x14ac:dyDescent="0.35">
      <c r="A73" s="58" t="s">
        <v>105</v>
      </c>
      <c r="B73" s="51">
        <v>1</v>
      </c>
      <c r="C73" s="51">
        <v>0</v>
      </c>
      <c r="D73" s="51">
        <v>0</v>
      </c>
      <c r="E73" s="51">
        <v>0</v>
      </c>
      <c r="F73" s="51">
        <v>1</v>
      </c>
      <c r="G73" s="51">
        <v>0</v>
      </c>
      <c r="H73" s="51">
        <v>0</v>
      </c>
      <c r="I73" s="51">
        <v>1</v>
      </c>
      <c r="J73" s="51">
        <v>0</v>
      </c>
      <c r="K73" s="51">
        <v>0</v>
      </c>
      <c r="L73" s="51">
        <v>0</v>
      </c>
      <c r="M73" s="51">
        <v>0</v>
      </c>
      <c r="N73" s="51">
        <v>0</v>
      </c>
      <c r="O73" s="51">
        <v>0</v>
      </c>
      <c r="P73" s="51">
        <v>0</v>
      </c>
      <c r="Q73" s="51">
        <v>0</v>
      </c>
      <c r="R73" s="51">
        <v>0</v>
      </c>
      <c r="S73" s="51">
        <v>0</v>
      </c>
      <c r="T73" s="51">
        <v>0</v>
      </c>
      <c r="U73" s="64">
        <v>0</v>
      </c>
      <c r="V73" s="61">
        <f t="shared" ref="V73:V84" si="9">SUM(B73:U73)</f>
        <v>3</v>
      </c>
      <c r="W73" s="87"/>
    </row>
    <row r="74" spans="1:23" ht="26" x14ac:dyDescent="0.35">
      <c r="A74" s="58" t="s">
        <v>106</v>
      </c>
      <c r="B74" s="51">
        <v>0</v>
      </c>
      <c r="C74" s="51">
        <v>1</v>
      </c>
      <c r="D74" s="51">
        <v>0</v>
      </c>
      <c r="E74" s="51">
        <v>0</v>
      </c>
      <c r="F74" s="51">
        <v>1</v>
      </c>
      <c r="G74" s="51">
        <v>1</v>
      </c>
      <c r="H74" s="51">
        <v>0</v>
      </c>
      <c r="I74" s="51">
        <v>1</v>
      </c>
      <c r="J74" s="51">
        <v>1</v>
      </c>
      <c r="K74" s="51">
        <v>0</v>
      </c>
      <c r="L74" s="51">
        <v>0</v>
      </c>
      <c r="M74" s="51">
        <v>0</v>
      </c>
      <c r="N74" s="51">
        <v>0</v>
      </c>
      <c r="O74" s="51">
        <v>0</v>
      </c>
      <c r="P74" s="51">
        <v>0</v>
      </c>
      <c r="Q74" s="51">
        <v>0</v>
      </c>
      <c r="R74" s="51">
        <v>0</v>
      </c>
      <c r="S74" s="51">
        <v>0</v>
      </c>
      <c r="T74" s="51">
        <v>0</v>
      </c>
      <c r="U74" s="64">
        <v>0</v>
      </c>
      <c r="V74" s="61">
        <f t="shared" si="9"/>
        <v>5</v>
      </c>
      <c r="W74" s="87"/>
    </row>
    <row r="75" spans="1:23" ht="49" customHeight="1" x14ac:dyDescent="0.35">
      <c r="A75" s="58" t="s">
        <v>107</v>
      </c>
      <c r="B75" s="51">
        <v>0</v>
      </c>
      <c r="C75" s="51">
        <v>1</v>
      </c>
      <c r="D75" s="51">
        <v>0</v>
      </c>
      <c r="E75" s="51">
        <v>0</v>
      </c>
      <c r="F75" s="51">
        <v>0</v>
      </c>
      <c r="G75" s="51">
        <v>0</v>
      </c>
      <c r="H75" s="51">
        <v>0</v>
      </c>
      <c r="I75" s="51">
        <v>0</v>
      </c>
      <c r="J75" s="51">
        <v>0</v>
      </c>
      <c r="K75" s="51">
        <v>0</v>
      </c>
      <c r="L75" s="51">
        <v>0</v>
      </c>
      <c r="M75" s="51">
        <v>0</v>
      </c>
      <c r="N75" s="51">
        <v>0</v>
      </c>
      <c r="O75" s="51">
        <v>0</v>
      </c>
      <c r="P75" s="51">
        <v>0</v>
      </c>
      <c r="Q75" s="51">
        <v>0</v>
      </c>
      <c r="R75" s="51">
        <v>0</v>
      </c>
      <c r="S75" s="51">
        <v>0</v>
      </c>
      <c r="T75" s="51">
        <v>0</v>
      </c>
      <c r="U75" s="64">
        <v>0</v>
      </c>
      <c r="V75" s="61">
        <f t="shared" si="9"/>
        <v>1</v>
      </c>
      <c r="W75" s="87"/>
    </row>
    <row r="76" spans="1:23" x14ac:dyDescent="0.35">
      <c r="A76" s="58" t="s">
        <v>108</v>
      </c>
      <c r="B76" s="51">
        <v>0</v>
      </c>
      <c r="C76" s="51">
        <v>0</v>
      </c>
      <c r="D76" s="51">
        <v>1</v>
      </c>
      <c r="E76" s="51">
        <v>0</v>
      </c>
      <c r="F76" s="51">
        <v>0</v>
      </c>
      <c r="G76" s="51">
        <v>0</v>
      </c>
      <c r="H76" s="51">
        <v>0</v>
      </c>
      <c r="I76" s="51">
        <v>0</v>
      </c>
      <c r="J76" s="51">
        <v>0</v>
      </c>
      <c r="K76" s="51">
        <v>0</v>
      </c>
      <c r="L76" s="51">
        <v>0</v>
      </c>
      <c r="M76" s="51">
        <v>0</v>
      </c>
      <c r="N76" s="51">
        <v>0</v>
      </c>
      <c r="O76" s="51">
        <v>0</v>
      </c>
      <c r="P76" s="51">
        <v>0</v>
      </c>
      <c r="Q76" s="51">
        <v>0</v>
      </c>
      <c r="R76" s="51">
        <v>0</v>
      </c>
      <c r="S76" s="51">
        <v>0</v>
      </c>
      <c r="T76" s="51">
        <v>0</v>
      </c>
      <c r="U76" s="64">
        <v>0</v>
      </c>
      <c r="V76" s="61">
        <f t="shared" si="9"/>
        <v>1</v>
      </c>
      <c r="W76" s="87"/>
    </row>
    <row r="77" spans="1:23" ht="13" customHeight="1" x14ac:dyDescent="0.35">
      <c r="A77" s="58" t="s">
        <v>109</v>
      </c>
      <c r="B77" s="51">
        <v>0</v>
      </c>
      <c r="C77" s="51">
        <v>0</v>
      </c>
      <c r="D77" s="51">
        <v>1</v>
      </c>
      <c r="E77" s="51">
        <v>0</v>
      </c>
      <c r="F77" s="51">
        <v>0</v>
      </c>
      <c r="G77" s="51">
        <v>0</v>
      </c>
      <c r="H77" s="51">
        <v>0</v>
      </c>
      <c r="I77" s="51">
        <v>0</v>
      </c>
      <c r="J77" s="51">
        <v>0</v>
      </c>
      <c r="K77" s="51">
        <v>0</v>
      </c>
      <c r="L77" s="51">
        <v>0</v>
      </c>
      <c r="M77" s="51">
        <v>0</v>
      </c>
      <c r="N77" s="51">
        <v>0</v>
      </c>
      <c r="O77" s="51">
        <v>0</v>
      </c>
      <c r="P77" s="51">
        <v>0</v>
      </c>
      <c r="Q77" s="51">
        <v>0</v>
      </c>
      <c r="R77" s="51">
        <v>1</v>
      </c>
      <c r="S77" s="51">
        <v>0</v>
      </c>
      <c r="T77" s="51">
        <v>0</v>
      </c>
      <c r="U77" s="64">
        <v>0</v>
      </c>
      <c r="V77" s="61">
        <f t="shared" si="9"/>
        <v>2</v>
      </c>
      <c r="W77" s="87"/>
    </row>
    <row r="78" spans="1:23" x14ac:dyDescent="0.35">
      <c r="A78" s="58" t="s">
        <v>110</v>
      </c>
      <c r="B78" s="51">
        <v>1</v>
      </c>
      <c r="C78" s="51">
        <v>0</v>
      </c>
      <c r="D78" s="51">
        <v>1</v>
      </c>
      <c r="E78" s="51">
        <v>0</v>
      </c>
      <c r="F78" s="51">
        <v>1</v>
      </c>
      <c r="G78" s="51">
        <v>0</v>
      </c>
      <c r="H78" s="51">
        <v>0</v>
      </c>
      <c r="I78" s="51">
        <v>1</v>
      </c>
      <c r="J78" s="51">
        <v>0</v>
      </c>
      <c r="K78" s="51">
        <v>0</v>
      </c>
      <c r="L78" s="51">
        <v>1</v>
      </c>
      <c r="M78" s="51">
        <v>1</v>
      </c>
      <c r="N78" s="51">
        <v>0</v>
      </c>
      <c r="O78" s="51">
        <v>0</v>
      </c>
      <c r="P78" s="51">
        <v>0</v>
      </c>
      <c r="Q78" s="51">
        <v>1</v>
      </c>
      <c r="R78" s="51">
        <v>0</v>
      </c>
      <c r="S78" s="51">
        <v>1</v>
      </c>
      <c r="T78" s="51">
        <v>1</v>
      </c>
      <c r="U78" s="64">
        <v>0</v>
      </c>
      <c r="V78" s="61">
        <f t="shared" si="9"/>
        <v>9</v>
      </c>
      <c r="W78" s="87"/>
    </row>
    <row r="79" spans="1:23" ht="39" x14ac:dyDescent="0.35">
      <c r="A79" s="58" t="s">
        <v>111</v>
      </c>
      <c r="B79" s="51">
        <v>0</v>
      </c>
      <c r="C79" s="51">
        <v>0</v>
      </c>
      <c r="D79" s="51">
        <v>0</v>
      </c>
      <c r="E79" s="51">
        <v>1</v>
      </c>
      <c r="F79" s="51">
        <v>0</v>
      </c>
      <c r="G79" s="51">
        <v>1</v>
      </c>
      <c r="H79" s="51">
        <v>1</v>
      </c>
      <c r="I79" s="51">
        <v>0</v>
      </c>
      <c r="J79" s="51">
        <v>0</v>
      </c>
      <c r="K79" s="51">
        <v>0</v>
      </c>
      <c r="L79" s="51">
        <v>0</v>
      </c>
      <c r="M79" s="51">
        <v>0</v>
      </c>
      <c r="N79" s="51">
        <v>1</v>
      </c>
      <c r="O79" s="51">
        <v>0</v>
      </c>
      <c r="P79" s="51">
        <v>1</v>
      </c>
      <c r="Q79" s="51">
        <v>0</v>
      </c>
      <c r="R79" s="51">
        <v>0</v>
      </c>
      <c r="S79" s="51">
        <v>0</v>
      </c>
      <c r="T79" s="51">
        <v>0</v>
      </c>
      <c r="U79" s="64">
        <v>1</v>
      </c>
      <c r="V79" s="61">
        <f t="shared" si="9"/>
        <v>6</v>
      </c>
      <c r="W79" s="87"/>
    </row>
    <row r="80" spans="1:23" x14ac:dyDescent="0.35">
      <c r="A80" s="58" t="s">
        <v>152</v>
      </c>
      <c r="B80" s="51">
        <v>0</v>
      </c>
      <c r="C80" s="51">
        <v>0</v>
      </c>
      <c r="D80" s="51">
        <v>0</v>
      </c>
      <c r="E80" s="51">
        <v>0</v>
      </c>
      <c r="F80" s="51">
        <v>1</v>
      </c>
      <c r="G80" s="51">
        <v>0</v>
      </c>
      <c r="H80" s="51">
        <v>1</v>
      </c>
      <c r="I80" s="51">
        <v>1</v>
      </c>
      <c r="J80" s="51">
        <v>1</v>
      </c>
      <c r="K80" s="51">
        <v>0</v>
      </c>
      <c r="L80" s="51">
        <v>0</v>
      </c>
      <c r="M80" s="51">
        <v>0</v>
      </c>
      <c r="N80" s="51">
        <v>0</v>
      </c>
      <c r="O80" s="51">
        <v>0</v>
      </c>
      <c r="P80" s="51">
        <v>0</v>
      </c>
      <c r="Q80" s="51">
        <v>0</v>
      </c>
      <c r="R80" s="51">
        <v>0</v>
      </c>
      <c r="S80" s="51">
        <v>0</v>
      </c>
      <c r="T80" s="51">
        <v>0</v>
      </c>
      <c r="U80" s="64">
        <v>0</v>
      </c>
      <c r="V80" s="61">
        <f t="shared" si="9"/>
        <v>4</v>
      </c>
      <c r="W80" s="87"/>
    </row>
    <row r="81" spans="1:53" x14ac:dyDescent="0.35">
      <c r="A81" s="58" t="s">
        <v>112</v>
      </c>
      <c r="B81" s="51">
        <v>0</v>
      </c>
      <c r="C81" s="51">
        <v>0</v>
      </c>
      <c r="D81" s="51">
        <v>0</v>
      </c>
      <c r="E81" s="51">
        <v>0</v>
      </c>
      <c r="F81" s="51">
        <v>1</v>
      </c>
      <c r="G81" s="51">
        <v>0</v>
      </c>
      <c r="H81" s="51">
        <v>0</v>
      </c>
      <c r="I81" s="51">
        <v>1</v>
      </c>
      <c r="J81" s="51">
        <v>0</v>
      </c>
      <c r="K81" s="51">
        <v>0</v>
      </c>
      <c r="L81" s="51">
        <v>0</v>
      </c>
      <c r="M81" s="51">
        <v>0</v>
      </c>
      <c r="N81" s="51">
        <v>0</v>
      </c>
      <c r="O81" s="51">
        <v>0</v>
      </c>
      <c r="P81" s="51">
        <v>0</v>
      </c>
      <c r="Q81" s="51">
        <v>0</v>
      </c>
      <c r="R81" s="51">
        <v>0</v>
      </c>
      <c r="S81" s="51">
        <v>0</v>
      </c>
      <c r="T81" s="51">
        <v>0</v>
      </c>
      <c r="U81" s="64">
        <v>0</v>
      </c>
      <c r="V81" s="61">
        <f t="shared" si="9"/>
        <v>2</v>
      </c>
      <c r="W81" s="87"/>
    </row>
    <row r="82" spans="1:53" x14ac:dyDescent="0.35">
      <c r="A82" s="58" t="s">
        <v>113</v>
      </c>
      <c r="B82" s="51">
        <v>0</v>
      </c>
      <c r="C82" s="51">
        <v>0</v>
      </c>
      <c r="D82" s="51">
        <v>0</v>
      </c>
      <c r="E82" s="51">
        <v>0</v>
      </c>
      <c r="F82" s="51">
        <v>0</v>
      </c>
      <c r="G82" s="51">
        <v>0</v>
      </c>
      <c r="H82" s="51">
        <v>0</v>
      </c>
      <c r="I82" s="51">
        <v>0</v>
      </c>
      <c r="J82" s="51">
        <v>0</v>
      </c>
      <c r="K82" s="51">
        <v>0</v>
      </c>
      <c r="L82" s="51">
        <v>0</v>
      </c>
      <c r="M82" s="51">
        <v>0</v>
      </c>
      <c r="N82" s="51">
        <v>0</v>
      </c>
      <c r="O82" s="51">
        <v>0</v>
      </c>
      <c r="P82" s="51">
        <v>0</v>
      </c>
      <c r="Q82" s="51">
        <v>0</v>
      </c>
      <c r="R82" s="51">
        <v>1</v>
      </c>
      <c r="S82" s="51">
        <v>0</v>
      </c>
      <c r="T82" s="51">
        <v>0</v>
      </c>
      <c r="U82" s="64">
        <v>0</v>
      </c>
      <c r="V82" s="61">
        <f t="shared" si="9"/>
        <v>1</v>
      </c>
      <c r="W82" s="87"/>
    </row>
    <row r="83" spans="1:53" s="52" customFormat="1" ht="26" x14ac:dyDescent="0.35">
      <c r="A83" s="58" t="s">
        <v>114</v>
      </c>
      <c r="B83" s="51">
        <v>0</v>
      </c>
      <c r="C83" s="51">
        <v>0</v>
      </c>
      <c r="D83" s="51">
        <v>0</v>
      </c>
      <c r="E83" s="51">
        <v>0</v>
      </c>
      <c r="F83" s="51">
        <v>0</v>
      </c>
      <c r="G83" s="51">
        <v>0</v>
      </c>
      <c r="H83" s="51">
        <v>0</v>
      </c>
      <c r="I83" s="51">
        <v>0</v>
      </c>
      <c r="J83" s="51">
        <v>0</v>
      </c>
      <c r="K83" s="51">
        <v>0</v>
      </c>
      <c r="L83" s="51">
        <v>0</v>
      </c>
      <c r="M83" s="51">
        <v>0</v>
      </c>
      <c r="N83" s="51">
        <v>0</v>
      </c>
      <c r="O83" s="51">
        <v>0</v>
      </c>
      <c r="P83" s="51">
        <v>0</v>
      </c>
      <c r="Q83" s="51">
        <v>0</v>
      </c>
      <c r="R83" s="51">
        <v>0</v>
      </c>
      <c r="S83" s="51">
        <v>0</v>
      </c>
      <c r="T83" s="51">
        <v>0</v>
      </c>
      <c r="U83" s="64">
        <v>1</v>
      </c>
      <c r="V83" s="61">
        <f t="shared" si="9"/>
        <v>1</v>
      </c>
      <c r="W83" s="87"/>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row>
    <row r="84" spans="1:53" s="52" customFormat="1" ht="13.5" thickBot="1" x14ac:dyDescent="0.4">
      <c r="A84" s="59" t="s">
        <v>115</v>
      </c>
      <c r="B84" s="55">
        <v>0</v>
      </c>
      <c r="C84" s="55">
        <v>0</v>
      </c>
      <c r="D84" s="55">
        <v>0</v>
      </c>
      <c r="E84" s="55">
        <v>0</v>
      </c>
      <c r="F84" s="55">
        <v>0</v>
      </c>
      <c r="G84" s="55">
        <v>0</v>
      </c>
      <c r="H84" s="55">
        <v>0</v>
      </c>
      <c r="I84" s="55">
        <v>0</v>
      </c>
      <c r="J84" s="55">
        <v>0</v>
      </c>
      <c r="K84" s="55">
        <v>0</v>
      </c>
      <c r="L84" s="55">
        <v>0</v>
      </c>
      <c r="M84" s="55">
        <v>1</v>
      </c>
      <c r="N84" s="55">
        <v>0</v>
      </c>
      <c r="O84" s="55">
        <v>0</v>
      </c>
      <c r="P84" s="55">
        <v>0</v>
      </c>
      <c r="Q84" s="55">
        <v>0</v>
      </c>
      <c r="R84" s="55">
        <v>0</v>
      </c>
      <c r="S84" s="55">
        <v>0</v>
      </c>
      <c r="T84" s="55">
        <v>0</v>
      </c>
      <c r="U84" s="65">
        <v>0</v>
      </c>
      <c r="V84" s="62">
        <f t="shared" si="9"/>
        <v>1</v>
      </c>
      <c r="W84" s="88"/>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row>
  </sheetData>
  <mergeCells count="28">
    <mergeCell ref="R2:U2"/>
    <mergeCell ref="V1:V2"/>
    <mergeCell ref="A6:V6"/>
    <mergeCell ref="W1:W5"/>
    <mergeCell ref="A15:V15"/>
    <mergeCell ref="A1:D1"/>
    <mergeCell ref="B2:E2"/>
    <mergeCell ref="F2:I2"/>
    <mergeCell ref="J2:M2"/>
    <mergeCell ref="N2:Q2"/>
    <mergeCell ref="W71:W84"/>
    <mergeCell ref="W30:W36"/>
    <mergeCell ref="W24:W29"/>
    <mergeCell ref="W6:W14"/>
    <mergeCell ref="W15:W23"/>
    <mergeCell ref="W63:W67"/>
    <mergeCell ref="W47:W54"/>
    <mergeCell ref="W68:W70"/>
    <mergeCell ref="W55:W62"/>
    <mergeCell ref="W37:W46"/>
    <mergeCell ref="A24:V24"/>
    <mergeCell ref="A71:V71"/>
    <mergeCell ref="A55:V55"/>
    <mergeCell ref="A47:V47"/>
    <mergeCell ref="A30:V30"/>
    <mergeCell ref="A37:V37"/>
    <mergeCell ref="A63:V63"/>
    <mergeCell ref="A68:V68"/>
  </mergeCells>
  <phoneticPr fontId="6" type="noConversion"/>
  <conditionalFormatting sqref="V64:V67 V48:V54 V38:V46 V69:V70 V72:V84 V7:V14 V25:V29 V56:V62 V31:V36 V16:V23">
    <cfRule type="colorScale" priority="210">
      <colorScale>
        <cfvo type="min"/>
        <cfvo type="max"/>
        <color rgb="FFFCFCFF"/>
        <color rgb="FFF8696B"/>
      </colorScale>
    </cfRule>
  </conditionalFormatting>
  <pageMargins left="0.7" right="0.7" top="0.75" bottom="0.75" header="0.3" footer="0.3"/>
  <pageSetup paperSize="9" orientation="portrait"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CE36845BBC7E045BADC55076FCBCE54" ma:contentTypeVersion="17" ma:contentTypeDescription="Crée un document." ma:contentTypeScope="" ma:versionID="dc558b285b26c65a1dec96c162331f57">
  <xsd:schema xmlns:xsd="http://www.w3.org/2001/XMLSchema" xmlns:xs="http://www.w3.org/2001/XMLSchema" xmlns:p="http://schemas.microsoft.com/office/2006/metadata/properties" xmlns:ns2="fe61be33-cbaf-4c94-b58a-a34d929eaf4f" xmlns:ns3="b9a2b066-db03-45e9-a911-ef9f0be93d4e" targetNamespace="http://schemas.microsoft.com/office/2006/metadata/properties" ma:root="true" ma:fieldsID="1ca6dde7fdca47d5475c67c15e551bab" ns2:_="" ns3:_="">
    <xsd:import namespace="fe61be33-cbaf-4c94-b58a-a34d929eaf4f"/>
    <xsd:import namespace="b9a2b066-db03-45e9-a911-ef9f0be93d4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Ordr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61be33-cbaf-4c94-b58a-a34d929eaf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Balises d’images" ma:readOnly="false" ma:fieldId="{5cf76f15-5ced-4ddc-b409-7134ff3c332f}" ma:taxonomyMulti="true" ma:sspId="4d06f0b5-5743-41f2-90d3-b12c8ffc7f36"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Ordre" ma:index="23" nillable="true" ma:displayName="Ordre" ma:format="Dropdown" ma:internalName="Ordre" ma:percentage="FALSE">
      <xsd:simpleType>
        <xsd:restriction base="dms:Number"/>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9a2b066-db03-45e9-a911-ef9f0be93d4e"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5a47ac58-b6f7-4d3c-bb58-bfe4a2f5d6aa}" ma:internalName="TaxCatchAll" ma:showField="CatchAllData" ma:web="b9a2b066-db03-45e9-a911-ef9f0be93d4e">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b9a2b066-db03-45e9-a911-ef9f0be93d4e" xsi:nil="true"/>
    <lcf76f155ced4ddcb4097134ff3c332f xmlns="fe61be33-cbaf-4c94-b58a-a34d929eaf4f">
      <Terms xmlns="http://schemas.microsoft.com/office/infopath/2007/PartnerControls"/>
    </lcf76f155ced4ddcb4097134ff3c332f>
    <Ordre xmlns="fe61be33-cbaf-4c94-b58a-a34d929eaf4f" xsi:nil="true"/>
  </documentManagement>
</p:properties>
</file>

<file path=customXml/itemProps1.xml><?xml version="1.0" encoding="utf-8"?>
<ds:datastoreItem xmlns:ds="http://schemas.openxmlformats.org/officeDocument/2006/customXml" ds:itemID="{893AE095-697F-4824-BCCE-EF6706B0ED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61be33-cbaf-4c94-b58a-a34d929eaf4f"/>
    <ds:schemaRef ds:uri="b9a2b066-db03-45e9-a911-ef9f0be93d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D7EF982-23A0-4A48-9B99-6C08A1A69FE6}">
  <ds:schemaRefs>
    <ds:schemaRef ds:uri="http://schemas.microsoft.com/sharepoint/v3/contenttype/forms"/>
  </ds:schemaRefs>
</ds:datastoreItem>
</file>

<file path=customXml/itemProps3.xml><?xml version="1.0" encoding="utf-8"?>
<ds:datastoreItem xmlns:ds="http://schemas.openxmlformats.org/officeDocument/2006/customXml" ds:itemID="{D07B40AA-CD1E-4717-B1BC-F2D427EA9F8A}">
  <ds:schemaRefs>
    <ds:schemaRef ds:uri="http://www.w3.org/XML/1998/namespace"/>
    <ds:schemaRef ds:uri="http://purl.org/dc/terms/"/>
    <ds:schemaRef ds:uri="http://schemas.openxmlformats.org/package/2006/metadata/core-properties"/>
    <ds:schemaRef ds:uri="http://schemas.microsoft.com/office/2006/documentManagement/types"/>
    <ds:schemaRef ds:uri="http://purl.org/dc/elements/1.1/"/>
    <ds:schemaRef ds:uri="6f1a08a6-17de-4bca-a473-d6387eb66437"/>
    <ds:schemaRef ds:uri="http://schemas.microsoft.com/office/infopath/2007/PartnerControls"/>
    <ds:schemaRef ds:uri="1a88da6c-2906-4945-bdcb-c8f3b61cc819"/>
    <ds:schemaRef ds:uri="http://schemas.microsoft.com/office/2006/metadata/properties"/>
    <ds:schemaRef ds:uri="http://purl.org/dc/dcmitype/"/>
    <ds:schemaRef ds:uri="b9a2b066-db03-45e9-a911-ef9f0be93d4e"/>
    <ds:schemaRef ds:uri="fe61be33-cbaf-4c94-b58a-a34d929eaf4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READ ME</vt:lpstr>
      <vt:lpstr>Rapport méthodologique</vt:lpstr>
      <vt:lpstr>DSAG_CF</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amine.bahri</dc:creator>
  <cp:keywords/>
  <dc:description/>
  <cp:lastModifiedBy>Amine BAHRI</cp:lastModifiedBy>
  <cp:revision/>
  <dcterms:created xsi:type="dcterms:W3CDTF">2021-06-14T16:53:04Z</dcterms:created>
  <dcterms:modified xsi:type="dcterms:W3CDTF">2023-11-10T16:30:48Z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0x0101005CE36845BBC7E045BADC55076FCBCE54</vt:lpwstr>
  </property>
  <property fmtid="{D5CDD505-2E9C-101B-9397-08002B2CF9AE}" pid="3" name="MediaServiceImageTags">
    <vt:lpwstr/>
  </property>
</Properties>
</file>