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acted.sharepoint.com/sites/IMPACTLBY/Documents partages/General/Programmes/Projects/Ongoing/LBY2206 Settlement-based Assessment Derna/5. Analysis/Protection MR/"/>
    </mc:Choice>
  </mc:AlternateContent>
  <xr:revisionPtr revIDLastSave="481" documentId="13_ncr:1_{F36B42D9-AF46-4564-8CE4-38FA7C1E9C23}" xr6:coauthVersionLast="47" xr6:coauthVersionMax="47" xr10:uidLastSave="{6570E678-756A-4408-B972-528271217041}"/>
  <bookViews>
    <workbookView xWindow="28680" yWindow="-120" windowWidth="29040" windowHeight="15720" activeTab="2" xr2:uid="{00000000-000D-0000-FFFF-FFFF00000000}"/>
  </bookViews>
  <sheets>
    <sheet name="READ_ME" sheetId="5" r:id="rId1"/>
    <sheet name="Method Report" sheetId="4" r:id="rId2"/>
    <sheet name="Data Saturation Grid" sheetId="1" r:id="rId3"/>
  </sheets>
  <definedNames>
    <definedName name="_ftnref1" localSheetId="2">'Data Saturation Grid'!$G$19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1" l="1"/>
  <c r="D25" i="1"/>
  <c r="D26" i="1"/>
  <c r="D45" i="1"/>
  <c r="D46" i="1"/>
  <c r="D47" i="1"/>
  <c r="D44" i="1"/>
  <c r="C43" i="1"/>
  <c r="B43" i="1"/>
  <c r="D40" i="1"/>
  <c r="D41" i="1"/>
  <c r="D39" i="1"/>
  <c r="C38" i="1"/>
  <c r="B38" i="1"/>
  <c r="D59" i="1"/>
  <c r="D58" i="1"/>
  <c r="D57" i="1" s="1"/>
  <c r="C57" i="1"/>
  <c r="B57" i="1"/>
  <c r="B49" i="1"/>
  <c r="C49" i="1"/>
  <c r="D51" i="1"/>
  <c r="D52" i="1"/>
  <c r="D53" i="1"/>
  <c r="D54" i="1"/>
  <c r="D55" i="1"/>
  <c r="D56" i="1"/>
  <c r="D50" i="1"/>
  <c r="D35" i="1"/>
  <c r="D34" i="1"/>
  <c r="D36" i="1"/>
  <c r="D32" i="1"/>
  <c r="B27" i="1"/>
  <c r="D29" i="1"/>
  <c r="D30" i="1"/>
  <c r="D31" i="1"/>
  <c r="D33" i="1"/>
  <c r="D28" i="1"/>
  <c r="C27" i="1"/>
  <c r="D21" i="1"/>
  <c r="D22" i="1"/>
  <c r="D23" i="1"/>
  <c r="D24" i="1"/>
  <c r="D20" i="1"/>
  <c r="C19" i="1"/>
  <c r="B19" i="1"/>
  <c r="D18" i="1"/>
  <c r="D17" i="1"/>
  <c r="C16" i="1"/>
  <c r="B16" i="1"/>
  <c r="D11" i="1"/>
  <c r="D12" i="1"/>
  <c r="D13" i="1"/>
  <c r="D14" i="1"/>
  <c r="D15" i="1"/>
  <c r="D10" i="1"/>
  <c r="C9" i="1"/>
  <c r="B9" i="1"/>
  <c r="D7" i="1"/>
  <c r="D8" i="1"/>
  <c r="C6" i="1"/>
  <c r="B6" i="1"/>
  <c r="D43" i="1" l="1"/>
  <c r="D49" i="1"/>
  <c r="D38" i="1"/>
  <c r="D16" i="1"/>
  <c r="D27" i="1"/>
  <c r="D19" i="1"/>
  <c r="D9" i="1"/>
  <c r="D6" i="1"/>
</calcChain>
</file>

<file path=xl/sharedStrings.xml><?xml version="1.0" encoding="utf-8"?>
<sst xmlns="http://schemas.openxmlformats.org/spreadsheetml/2006/main" count="139" uniqueCount="134">
  <si>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</si>
  <si>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t>What is the objective of this analysis?</t>
  </si>
  <si>
    <t>The analysis objective is to have a better understanding of the social cohesion and protection mechanisms including justice system's availability for migrants in Derna. The interviews aim to inform on the access to informal and formal decision-making and protection mechanisms specifically to migrants.</t>
  </si>
  <si>
    <t>What method was used to collect the data?</t>
  </si>
  <si>
    <t xml:space="preserve">Due to the different structure of migrants and Libyans access to protection and social security mechanisms, we chose to conduct KIIs to understand issues, challenges, and priorities for improvements specifically for migrant populations. 
Experts were identified through snowballing, using a purposive sampling strategy based on the informants’ expertise regarding the topic. </t>
  </si>
  <si>
    <t>What approach was used for the analysis and why? </t>
  </si>
  <si>
    <t xml:space="preserve">Themes and discussion points saturation were achieved with an inductive reasoning, led by a content analysis approach, granting the flexibility to let emerging themes to be captured together with transversal recurrent themes and unexpected discussion points. Follow ups were conducted with the field team for further clarifications.
</t>
  </si>
  <si>
    <t>Assumptions and Choices Made</t>
  </si>
  <si>
    <t xml:space="preserve">As our sampling of clusters was based on urban and peri urban muhallahs, and after checking with our GIS and field teams, we split Abu Mansour muhallah into Abu Mansour (urban) and Abu Mansour-Al Fataih (peri-urban) to guarantee an accurate representation of the peri-urban area (Al Fataih) in the muhallah. For the purpose of this analysis, any mention of Abu Mansour refers to Abu Mansour muhallah including Al Fataih neighbourhood (see DT1, column F).
As noted in the TORs, no minimum quota was set for the East Africa region of origin, as, following discussions with KIs from the area and triangulation with secondary sources, it was confirmed that East African individuals in Derna are likely not present due to the migration routes. </t>
  </si>
  <si>
    <t>Strengths and Limitations of the Qualitative Analysis</t>
  </si>
  <si>
    <t xml:space="preserve">One limitation of this analysis is that it targets only male participants. We have however tried to compensate for this by the individual migrant surveys being with 10% female out of the sample. It has though generally been proven difficult to reach migrant women and protection key informants speaking about migrant women in Derna. </t>
  </si>
  <si>
    <r>
      <t xml:space="preserve">Do you intend to publish the qualitative analysis (e.g. Data Saturation Grid and any additional qualitative analysis)? </t>
    </r>
    <r>
      <rPr>
        <sz val="11"/>
        <color rgb="FFFFFFFF"/>
        <rFont val="Arial Narrow"/>
        <family val="2"/>
      </rPr>
      <t>(place an X next to the appropriate option)</t>
    </r>
  </si>
  <si>
    <t>Yes</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</si>
  <si>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</si>
  <si>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</si>
  <si>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</si>
  <si>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 X</t>
    </r>
  </si>
  <si>
    <t>Has a READ_ME sheet already been developed to explain the content of the analysis file?</t>
  </si>
  <si>
    <t>What is the expected date of publication?</t>
  </si>
  <si>
    <t>Total # References per Discussion Point</t>
  </si>
  <si>
    <t>Key Findings Summary
(Merged per Discussion Topic)</t>
  </si>
  <si>
    <t xml:space="preserve">Optional column for more interpretative/explorative analysis triangulated with secondary sources, quotes etc. </t>
  </si>
  <si>
    <t># KII participants</t>
  </si>
  <si>
    <t>Gender</t>
  </si>
  <si>
    <t>Male</t>
  </si>
  <si>
    <t>Region of origin that the KI feels comfortable talking about</t>
  </si>
  <si>
    <t>MENA</t>
  </si>
  <si>
    <t>DT1. Neighbourhoods with migrants</t>
  </si>
  <si>
    <r>
      <rPr>
        <b/>
        <i/>
        <sz val="10"/>
        <rFont val="Arial Narrow"/>
        <family val="2"/>
      </rPr>
      <t>Summary of "Neighbourhoods with migrants" Key Findings:</t>
    </r>
    <r>
      <rPr>
        <i/>
        <sz val="10"/>
        <rFont val="Arial Narrow"/>
        <family val="2"/>
      </rPr>
      <t xml:space="preserve">
(1/2) KIs reported that although migrants and refugees in Derna live in the different neighbourhoods of the city, they are mostly present in Abu Mansour muhallah. (1/2) KIs  agreed that migrants and refugees live in Abu Mansour (in Sahel Sharki neighbourhood) as well as El Bilad muhallah.
</t>
    </r>
  </si>
  <si>
    <t>The findings of the KIIs are consistent with the findings of the Individual interviews where most migrants reported residing in El Bilad (126 respondents) and Abu Mansour (53 respondents). However, it does not fully align with IOM DTM R42 Public Migrants Dataset where migrants seem to reside mostly in El Bilad (4000),Corsah (1600), and Maghar (750).</t>
  </si>
  <si>
    <t>El Bilad muhallah</t>
  </si>
  <si>
    <t>Abu Mansour muhallah</t>
  </si>
  <si>
    <t>DT2. Reasons for settling in a neighbourhood</t>
  </si>
  <si>
    <r>
      <rPr>
        <b/>
        <i/>
        <sz val="10"/>
        <rFont val="Arial Narrow"/>
        <family val="2"/>
      </rPr>
      <t xml:space="preserve">Summary of "Reasons for settling in a neighbourhood" Key Findings: </t>
    </r>
    <r>
      <rPr>
        <i/>
        <sz val="10"/>
        <rFont val="Arial Narrow"/>
        <family val="2"/>
      </rPr>
      <t xml:space="preserve">
- Both KIs mentioned more job opportunities for migrants. In fact, KI1 reported  that in Al-Sahel neighbourhood there are many industrial neighbourhood which contains car workshops, blacksmithing, carpentry workshops, and various construction workshops. He added that in El Bilad muhallah there is a labour yard in which workers gather everyday to be employed by citizens.
- KI1 also mentioned availability of services and good security situation.
- KI2 reported that Abu Mansour is more populated, has high concentration of migrants and more housing opportunities.</t>
    </r>
  </si>
  <si>
    <t>Job opportunities for migrants</t>
  </si>
  <si>
    <t>Availability of services</t>
  </si>
  <si>
    <t>Good security situation</t>
  </si>
  <si>
    <t>Heavily populated</t>
  </si>
  <si>
    <t>High concentration of migrants</t>
  </si>
  <si>
    <t>Availability of housing for migrants</t>
  </si>
  <si>
    <t>DT3.  Stigmas that affect migrants’ daily lives</t>
  </si>
  <si>
    <r>
      <t xml:space="preserve">Summary of "Stigmas that affect migrants’ daily lives" Key Findings: 
</t>
    </r>
    <r>
      <rPr>
        <i/>
        <sz val="10"/>
        <rFont val="Arial Narrow"/>
        <family val="2"/>
      </rPr>
      <t>1 KI reported that migrants are affected by discrimination and racism in Derna especially at their workplace. He highlighted however, that the longer the migrant resides in the city, the more acceptance he gets from the community.
1 KI mentioned that migrants do not face discrimination in Derna and this applies to all nationalities.</t>
    </r>
  </si>
  <si>
    <t>Migrants are affected by discrimination and racism and varies according to the time spent in Derna</t>
  </si>
  <si>
    <t>Migrants do not face discrimination because of their country of origin</t>
  </si>
  <si>
    <t>DT4. Migrants population groups</t>
  </si>
  <si>
    <r>
      <t xml:space="preserve">Summary of "Migrants population groups" Key Findings: 
</t>
    </r>
    <r>
      <rPr>
        <i/>
        <sz val="10"/>
        <rFont val="Arial Narrow"/>
        <family val="2"/>
      </rPr>
      <t>Both KIs reported that migrants in Derna do not constitute one population group. Migrants from Sudan, Egypt, Chad and Bangladesh (2/2 KIs) and Syria, Palestine and Nigeria ((1/2) KIs) were mentioned.
KI1 highlighted the following:
    Egyptians in Al-Bilad area are located near the Darnes Club and live in shared houses near their working place.
    Sudanese group lives in areas near the workplaces in the 400 neighbourhood in the Sahel Sharki region.
    Chadians and nigeriens form the same groups and live in the area of Abu Mansur, where the majority of them work in trading.
    As for other nationalities, including Syrians, Palestinians, Bangladeshis, and other nationalities, they live in areas such as Alajabil, Al-Fanar Street, and Al-Bahr Street.</t>
    </r>
  </si>
  <si>
    <t xml:space="preserve">The nationalities reported in the KIIs in Derna are consistent with migrants nationalities that exist in all Libya according to IOM DTM R42 Public Migrants Dataset:
    1. Niger: 24%
    2. Egypt: 20%
    3. Sudan: 18%
    4. Chad: 13%
    6. Syrian: 3%
    7. Bangladesh: 3%
    11. Palestine: 1%
The qualitative findings align with the quantitative findings too. When asked "in which country were you born", respondents answers, in descending order, were as follows:
    Chad: 61%
    Egypt: 18%
    Sudan: 12%
    Palestine: 12%
    Syria: 10%
    Bangladesh: 6%
    Niger: 3%
MENA (56%), West and Central Africa (32%) and East Asia (12%)
</t>
  </si>
  <si>
    <t>Sudanese</t>
  </si>
  <si>
    <t>Syrians</t>
  </si>
  <si>
    <t>Chadians</t>
  </si>
  <si>
    <t>Nigeriens</t>
  </si>
  <si>
    <t>Bangladeshis</t>
  </si>
  <si>
    <t>Egyptians</t>
  </si>
  <si>
    <t>Palestinians</t>
  </si>
  <si>
    <t>DT5. Employment opportunities</t>
  </si>
  <si>
    <r>
      <rPr>
        <b/>
        <i/>
        <sz val="10"/>
        <color rgb="FF000000"/>
        <rFont val="Arial Narrow"/>
        <family val="2"/>
      </rPr>
      <t xml:space="preserve">Summary of "Employment opportunities" Key Findings: 
</t>
    </r>
    <r>
      <rPr>
        <i/>
        <sz val="10"/>
        <color rgb="FF000000"/>
        <rFont val="Arial Narrow"/>
        <family val="2"/>
      </rPr>
      <t>Both KIs mentioned Agriculture, construction, trades and sales, and vocational professions such as blacksmith, mechanics and electrical works).
KI2 also mentioned transport and freight businesses and domestic works (cleaning in particular).
KI1 noted that these jobs are widely available to migrants, due to their mastery of these professions and their network with workers of the same nationalities. Therefore, they control labour costs despite the campaigns launched by the citizens and the Municipal authorities to fix these costs.
It is worth mentioning that KI1 reported that job opportunities  vary according to the type of work required, the duration of stay of the migrant in Libya and his relationships with other migrants and Libyans. In addition he highlighted the fact that some nationalities are known to master certain jobs more than others:
    Egyptians: agriculture, construction, plastering, plumbing and car repair work
    Syrians: decoration, gypsum, tile, paint, and car repair work
    Sudanese: electricity, trade in textile and grazing
    Bangladeshis: cleaning work 
    nigeriens and Chadians: Guards, street vending, cleaning (for females)
However, KI2 mentioned that there is no difference based on the country of origin or the time of  arrival in to Libya.</t>
    </r>
  </si>
  <si>
    <r>
      <t xml:space="preserve">When asked "what kind of work do you usually do in your main job/business", the top three answers recorded in the household surveys were:
  </t>
    </r>
    <r>
      <rPr>
        <b/>
        <i/>
        <sz val="10"/>
        <rFont val="Arial Narrow"/>
        <family val="2"/>
      </rPr>
      <t xml:space="preserve">  Elementary occupation</t>
    </r>
    <r>
      <rPr>
        <i/>
        <sz val="10"/>
        <rFont val="Arial Narrow"/>
        <family val="2"/>
      </rPr>
      <t xml:space="preserve"> (Cleaner and Helper, Agricultural, Forestry and Fishery Labourer, Labourer in Mining, Construction, Manufacturing and Transport, Food Preparation Assistant, Street and Related Sales and Service Worker, Refuse Workers and Other Elementary Worker...) </t>
    </r>
    <r>
      <rPr>
        <b/>
        <i/>
        <sz val="10"/>
        <rFont val="Arial Narrow"/>
        <family val="2"/>
      </rPr>
      <t>(33%)</t>
    </r>
    <r>
      <rPr>
        <i/>
        <sz val="10"/>
        <rFont val="Arial Narrow"/>
        <family val="2"/>
      </rPr>
      <t xml:space="preserve">
   </t>
    </r>
    <r>
      <rPr>
        <b/>
        <i/>
        <sz val="10"/>
        <rFont val="Arial Narrow"/>
        <family val="2"/>
      </rPr>
      <t xml:space="preserve"> Skilled construction, crafts &amp; related trades worker</t>
    </r>
    <r>
      <rPr>
        <i/>
        <sz val="10"/>
        <rFont val="Arial Narrow"/>
        <family val="2"/>
      </rPr>
      <t xml:space="preserve"> (Building and Related Trades Worker (excluding Electricians), Metal, Machinery and Related Trades Worker, Handicraft and Printing Worker, Electrical and Electronic Trades Worker, Food processing, Woodworking, Garment and Other Craft and Related Trades Worker...) </t>
    </r>
    <r>
      <rPr>
        <b/>
        <i/>
        <sz val="10"/>
        <rFont val="Arial Narrow"/>
        <family val="2"/>
      </rPr>
      <t>(17%)</t>
    </r>
    <r>
      <rPr>
        <i/>
        <sz val="10"/>
        <rFont val="Arial Narrow"/>
        <family val="2"/>
      </rPr>
      <t xml:space="preserve">
</t>
    </r>
    <r>
      <rPr>
        <b/>
        <i/>
        <sz val="10"/>
        <rFont val="Arial Narrow"/>
        <family val="2"/>
      </rPr>
      <t xml:space="preserve">    Skilled agriculture, forestry and fishery worke</t>
    </r>
    <r>
      <rPr>
        <i/>
        <sz val="10"/>
        <rFont val="Arial Narrow"/>
        <family val="2"/>
      </rPr>
      <t xml:space="preserve">r (Market-oriented Skilled Agricultural Worker, Market-oriented Skilled Forestry, Fishery and Hunting Worker, Subsistence Farmer, Fisher, Hunter and Gatherer…) </t>
    </r>
    <r>
      <rPr>
        <b/>
        <i/>
        <sz val="10"/>
        <rFont val="Arial Narrow"/>
        <family val="2"/>
      </rPr>
      <t>(12%)</t>
    </r>
  </si>
  <si>
    <t>Agriculture</t>
  </si>
  <si>
    <t>Construction</t>
  </si>
  <si>
    <t>Trade and sales</t>
  </si>
  <si>
    <t>Transport and freight business</t>
  </si>
  <si>
    <t>Domestic work (cleaning)</t>
  </si>
  <si>
    <t>Vocational (blacksmith, Mechanics and electrical works)</t>
  </si>
  <si>
    <t>DT8. Access to formal justice mechanisms</t>
  </si>
  <si>
    <r>
      <t xml:space="preserve">Summary of "Access to formal justice mechanisms" Key Findings: 
</t>
    </r>
    <r>
      <rPr>
        <i/>
        <sz val="10"/>
        <rFont val="Arial Narrow"/>
        <family val="2"/>
      </rPr>
      <t>Both KIs mentioned that migrants can, theoretically, access formal justice mechanisms such as police and courts. However, due to the social pressure from the Libyan community, the fear of loosing their jobs and the physical violence they, sometimes face, they resort more to informal justice mechanisms such as their employer, Libyan acquaintances, community leaders.</t>
    </r>
    <r>
      <rPr>
        <b/>
        <i/>
        <sz val="10"/>
        <rFont val="Arial Narrow"/>
        <family val="2"/>
      </rPr>
      <t xml:space="preserve">
</t>
    </r>
    <r>
      <rPr>
        <i/>
        <sz val="10"/>
        <rFont val="Arial Narrow"/>
        <family val="2"/>
      </rPr>
      <t xml:space="preserve">KI1 specified that migrants avoid going to formal justice actors because they don't have legal status/paperwork.
KI2 mentioned that migrants go to official authorities to obtain protection but only with the help of members they trust from their community (employer, landlord. Etc) 
Although, KI2 reported that the above applies to all migrants, KI1 reported that it varies according to the duration of stay in Libya.
</t>
    </r>
    <r>
      <rPr>
        <b/>
        <i/>
        <sz val="10"/>
        <rFont val="Arial Narrow"/>
        <family val="2"/>
      </rPr>
      <t xml:space="preserve">
</t>
    </r>
  </si>
  <si>
    <t>It is worth noting that IOM DTM R42 Public Migrants Dataset indicates that the percentage of muhallas hosting migrants is 0% for Protection in Derna.</t>
  </si>
  <si>
    <t>Just access to formal and informal justice mechanisms</t>
  </si>
  <si>
    <t>Only migrants with legal status/paperwork can access formal justice mechanisms</t>
  </si>
  <si>
    <t>Migrants can access formal justice mechanisms through the help of community and acquaintances</t>
  </si>
  <si>
    <t xml:space="preserve">DT9. Social cohesion - relationships with Libyans </t>
  </si>
  <si>
    <r>
      <rPr>
        <b/>
        <i/>
        <sz val="10"/>
        <color rgb="FF000000"/>
        <rFont val="Arial Narrow"/>
        <family val="2"/>
      </rPr>
      <t xml:space="preserve">Summary of " Social cohesion - relationships with Libyans " Key Findings: 
</t>
    </r>
    <r>
      <rPr>
        <i/>
        <sz val="10"/>
        <color rgb="FF000000"/>
        <rFont val="Arial Narrow"/>
        <family val="2"/>
      </rPr>
      <t>Both KIs reported that the relationships between migrants and Libyans are generally good. KI2 mentioned that these relationships are based on work and neighbourhood.
KI1 noted that some racist individual behaviours might occur from to time to time.
(1/2) KIs reported that non Arab communities are less integrated in the Libyan community dues to their lack of Arabic language skills and to their lack of understanding of religious and cultural traditions in Derna. He emphasized that the longer their duration of stay in Derna, the better they get in forming social ties with each other and with the Libyan communities. (1/2) KIs however, mentioned that social cohesion events are not linked to other variables such as the region of origin of the duration of stay in the city.</t>
    </r>
  </si>
  <si>
    <t>Relationship of neighbours</t>
  </si>
  <si>
    <t>Relationship of work</t>
  </si>
  <si>
    <t>Racist individual behaviours</t>
  </si>
  <si>
    <t xml:space="preserve">Non Arab communities are less integrated in the Libyan community </t>
  </si>
  <si>
    <t>DT10. Social cohesion and community events with Libyans</t>
  </si>
  <si>
    <r>
      <t xml:space="preserve">Summary of " Social cohesion and community events with Libyans " Key Findings: 
</t>
    </r>
    <r>
      <rPr>
        <i/>
        <sz val="10"/>
        <rFont val="Arial Narrow"/>
        <family val="2"/>
      </rPr>
      <t>Both KIs agreed that migrants participate with Libyans in social events such as marriages and funerals.
KI1 reported that migrants participate in cultural, religious and sports events, as well as festivals including horse racing. He also gave the example of a football league where the Sudanese and Egyptian migrants football teams participated. 
Although KI2 reported that all migrants take part in these events, KI1 noted that religion and language constitute a barrier to migrants in accessing these gatherings. But the more time the migrant spends in Derna, the more he learns the language, and thus it becomes easier for him to communicate and attend these events.</t>
    </r>
  </si>
  <si>
    <t>"South, Sudanese, Nigeriens and Chadians are reportedly mostly settled, integrated and therefore
less vulnerable". Mixed Migration Trends in Libya: Changing Dynamics and Protection Challenges</t>
  </si>
  <si>
    <t>Social events (marriages, funerals…etc)</t>
  </si>
  <si>
    <t>Cultural events</t>
  </si>
  <si>
    <t>Religious events (Friday prayer, Aid prayer)</t>
  </si>
  <si>
    <t xml:space="preserve">Sports events (mainly football) </t>
  </si>
  <si>
    <t xml:space="preserve">Festivals including horse racing </t>
  </si>
  <si>
    <t>DT11. Social cohesion and community events for migrants</t>
  </si>
  <si>
    <r>
      <rPr>
        <b/>
        <i/>
        <sz val="10"/>
        <color rgb="FF000000"/>
        <rFont val="Arial Narrow"/>
        <family val="2"/>
      </rPr>
      <t xml:space="preserve">Summary of " Social cohesion and community events for migrants " Key Findings: 
</t>
    </r>
    <r>
      <rPr>
        <i/>
        <sz val="10"/>
        <color rgb="FF000000"/>
        <rFont val="Arial Narrow"/>
        <family val="2"/>
      </rPr>
      <t xml:space="preserve">Both KIs reported that migrants meet with other migrants from the same nationalities, but also from different nationalities, during religious events.
(1/2) KIs reported that Sudanese gather a lot with each other. In addition, the same KI mentioned social events (marriages, funerals. Etc) where migrants meet with each other.
(1/2) KIss mentioned that national days celebrations, coffeeshops gatherings, football events and festivals and horsing racings gather migrants.
KI1 noted that migrants rent venues to conduct their own events.
(1/2) KIs noted that the above applies to all migrants and doesn't depend on the region of origin or the duration of stay in Derna. However, it is not clear which events are attended by migrants from the same nationality and which events are attended by migrants from different nationalities.  </t>
    </r>
  </si>
  <si>
    <t>Sudanese gatherings</t>
  </si>
  <si>
    <t>Religious events</t>
  </si>
  <si>
    <t>National days celebrations</t>
  </si>
  <si>
    <t>Coffeeshops gatherings</t>
  </si>
  <si>
    <t>Football events</t>
  </si>
  <si>
    <t>DT12. Social cohesion improvement initiatives</t>
  </si>
  <si>
    <r>
      <rPr>
        <b/>
        <i/>
        <sz val="10"/>
        <color rgb="FF000000"/>
        <rFont val="Arial Narrow"/>
        <family val="2"/>
      </rPr>
      <t xml:space="preserve">Summary of " Social cohesion improvement initiatives " Key Findings: 
</t>
    </r>
    <r>
      <rPr>
        <i/>
        <sz val="10"/>
        <color rgb="FF000000"/>
        <rFont val="Arial Narrow"/>
        <family val="2"/>
      </rPr>
      <t>(1/2) KIs reported that awareness campaigns about migrants rights could potentially further bring migrants and Libyans together. He provided the example of the Libyan Red Crescent branch of Derna that published in the past an educational video to encourage the exchange of blessings for Islamic holidays with migrants.
(1/2) KIs mentioned managing the process of migrants' employment by state or municipal centres through gathering their data and informing them about employment trainings and opportunities.
(1/2) KIs reported that non Arab communities are less integrated in the Libyan community dues to their lack of Arabic language skills and to their lack of understanding of religious and cultural traditions in Derna. He emphasized that the longer their duration of stay in Derna, the better they get in forming social ties with each other and with the Libyan communities. (1/2) KIs however, mentioned that social cohesion events are not linked to other variables such as the region of origin of the duration of stay in the city.</t>
    </r>
  </si>
  <si>
    <t>Awareness campaigns about migrants rights targeting Libyans</t>
  </si>
  <si>
    <t>Managing the process of migrants employment by state or municipal centres</t>
  </si>
  <si>
    <t>DT13. Education and healthcare access conditions</t>
  </si>
  <si>
    <t>It is worth noting that IOM DTM R42 Public Migrants Dataset indicates that the percentage of muhallas hosting migrants is 0% for Education and 48% for health in Derna.
"In the East appeared to be more commonly driven by protection needs (68% of respondents)" 2021 MSNA BULLETIN, Libya (Migrants and Refugees)</t>
  </si>
  <si>
    <t>Language barrier</t>
  </si>
  <si>
    <t>Religious barrier</t>
  </si>
  <si>
    <t>Just access to education and healthcare</t>
  </si>
  <si>
    <t>DT14. Migrants self-organizing/representatives</t>
  </si>
  <si>
    <r>
      <t xml:space="preserve">Summary of " Migrants self-organizing/representatives " Key Findings: 
</t>
    </r>
    <r>
      <rPr>
        <i/>
        <sz val="10"/>
        <rFont val="Arial Narrow"/>
        <family val="2"/>
      </rPr>
      <t xml:space="preserve">1/2 KI reported that the Sudanese community holds regular meetings where they discuss their exchange information, discuss work opportunities and prepare meals during Ramadan.
The same KI mentioned that the Egyptian community to discuss and solve community related issues. As for the other communities, they gather during marriages and funerals.
1/2 KI reported that Sudanese and Bangladeshi usually appoint one person to represent them, while Egyptians have more than one leader due their large numbers and presence in different cities. He noted that migrants pay an annual fee to finance their events and gatherings (national, religious, marriages and funerals).
</t>
    </r>
    <r>
      <rPr>
        <b/>
        <i/>
        <sz val="10"/>
        <rFont val="Arial Narrow"/>
        <family val="2"/>
      </rPr>
      <t xml:space="preserve">  </t>
    </r>
  </si>
  <si>
    <t>Community gatherings</t>
  </si>
  <si>
    <t xml:space="preserve">Through a community leader </t>
  </si>
  <si>
    <t>Derna SBA_Protection (migrants) FGD</t>
  </si>
  <si>
    <r>
      <rPr>
        <b/>
        <sz val="10"/>
        <color theme="0"/>
        <rFont val="Arial Narrow"/>
        <family val="2"/>
      </rPr>
      <t xml:space="preserve">KII ID </t>
    </r>
    <r>
      <rPr>
        <sz val="9"/>
        <color theme="0"/>
        <rFont val="Arial Narrow"/>
        <family val="2"/>
      </rPr>
      <t>(Anonymised code used to link analysis with original transcript)</t>
    </r>
  </si>
  <si>
    <r>
      <t xml:space="preserve">Summary of " Education and healthcare access conditions " Key Findings: 
</t>
    </r>
    <r>
      <rPr>
        <i/>
        <sz val="10"/>
        <rFont val="Arial Narrow"/>
        <family val="2"/>
      </rPr>
      <t>(1/2) KIs reported that language and religion constitute barriers to migrants in accessing healthcare and education. 
(1/2) KIs mentioned that migrants have equal access to education and healthcare services.</t>
    </r>
  </si>
  <si>
    <t>REACH Libya</t>
  </si>
  <si>
    <t>Items</t>
  </si>
  <si>
    <t>Description</t>
  </si>
  <si>
    <t>Project Background</t>
  </si>
  <si>
    <t xml:space="preserve">After the peak of the 2014 conflict in Derna to unprecedented levels of damage and the mass displacement from the municipality, the security situation stabilised in February 2019 with the lifting of the Libyan National Army (LNA) military encirclement of Derna’s Old City, the removal of movement restrictions within the municipality, and the slow return of displaced households. Over three years on, the heavy damages sustained by residential buildings and key public infrastructures during the years of conflict remain a barrier to household’s return in the municipality.
This settlement-based assessment (SBA) aims to provide humanitarian-development-peace ‘nexus’ actors with information of the situation at the time of data collection related to service delivery, livelihood opportunities, social cohesion in Derna, Libya. The SBA will help ‘nexus’ actors identify efficient entry points for medium- to long-term multi-sectoral solutions supporting the recovery of Derna. </t>
  </si>
  <si>
    <t>Primary data collection time period</t>
  </si>
  <si>
    <t>Data collection took place between 03/11/2022 and 22/12/2022</t>
  </si>
  <si>
    <t>Geographic Coverage</t>
  </si>
  <si>
    <t>The selected geographical area for this SBA consists of Derna baladiya, located in the East of Libya.</t>
  </si>
  <si>
    <t>Methodology &amp; Sampling</t>
  </si>
  <si>
    <t xml:space="preserve">Terms of reference </t>
  </si>
  <si>
    <t>https://www.impact-repository.org/document/repository/86283e74/LBY_November-2022-SBA-Derna_TORs_EXTERNAL-2.pdf</t>
  </si>
  <si>
    <t xml:space="preserve">Credit </t>
  </si>
  <si>
    <t>The Derna Settelement Based Assessment was carried out by REACH Initiative through field staff and enumerators, as well as through local partners, and was funded by BHA.</t>
  </si>
  <si>
    <t>Data Cleaning Process</t>
  </si>
  <si>
    <t xml:space="preserve">Data cleaning was done throughout data collection to contextualise the data collected and to ensure its coherence with the respondents' intentions and the specificities of the local contexts. The data collected was then translated and centralised in a document to be able to have comprehensive view of the data per baladiya. The data in Arabic was also checked throughout the analysis by the assessment officer (Arabic speaker) in case the translation was not clear and exhaustive. </t>
  </si>
  <si>
    <t>Contacts (Name &amp; email address)</t>
  </si>
  <si>
    <t xml:space="preserve">Ghada Ben Aissa (ghada.benaissa@reach-initiative.org) </t>
  </si>
  <si>
    <t>Sheets</t>
  </si>
  <si>
    <t>Sheet 1- Method Report</t>
  </si>
  <si>
    <t>Detailed description of the methodology, the scope and the purpose of the qualitative research</t>
  </si>
  <si>
    <t>Sheet 2- DSAG</t>
  </si>
  <si>
    <t xml:space="preserve">The present analysis is based on the transcripts of one FGD conducted with experts in migrants' protection issues. KIIs were identified through snowballing, using a purposive sampling strategy based on the informants’ expertise regarding the topic. 
</t>
  </si>
  <si>
    <t>Outlines the findings and analysis of the FGD conducted with experts in migrants' protection issues.</t>
  </si>
  <si>
    <t>Yes X</t>
  </si>
  <si>
    <t xml:space="preserve">No </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</si>
  <si>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t>
    </r>
  </si>
  <si>
    <t>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</si>
</sst>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name val="Calibri"/>
      <family val="2"/>
      <scheme val="minor"/>
    </font>
    <font>
      <vertAlign val="superscript"/>
      <sz val="10"/>
      <color theme="1"/>
      <name val="Calibri"/>
      <family val="2"/>
      <scheme val="minor"/>
    </font>
    <font>
      <u/>
      <sz val="11"/>
      <color theme="10"/>
      <name val="Calibri"/>
      <family val="2"/>
      <scheme val="minor"/>
    </font>
    <font>
      <i/>
      <sz val="11"/>
      <color theme="1"/>
      <name val="Arial Narrow"/>
      <family val="2"/>
    </font>
    <font>
      <b/>
      <sz val="11"/>
      <color theme="0"/>
      <name val="Arial Narrow"/>
      <family val="2"/>
    </font>
    <font>
      <sz val="11"/>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0" tint="-0.499984740745262"/>
      <name val="Arial Narrow"/>
      <family val="2"/>
    </font>
    <font>
      <sz val="11"/>
      <name val="Arial Narrow"/>
      <family val="2"/>
    </font>
    <font>
      <b/>
      <sz val="11"/>
      <name val="Arial Narrow"/>
      <family val="2"/>
    </font>
    <font>
      <b/>
      <i/>
      <sz val="10"/>
      <name val="Arial Narrow"/>
      <family val="2"/>
    </font>
    <font>
      <i/>
      <sz val="10"/>
      <name val="Arial Narrow"/>
      <family val="2"/>
    </font>
    <font>
      <b/>
      <sz val="10"/>
      <name val="Arial Narrow"/>
      <family val="2"/>
    </font>
    <font>
      <sz val="10"/>
      <name val="Arial Narrow"/>
      <family val="2"/>
    </font>
    <font>
      <b/>
      <sz val="11"/>
      <name val="Calibri"/>
      <family val="2"/>
      <scheme val="minor"/>
    </font>
    <font>
      <b/>
      <i/>
      <sz val="10"/>
      <color rgb="FF000000"/>
      <name val="Arial Narrow"/>
      <family val="2"/>
    </font>
    <font>
      <i/>
      <sz val="10"/>
      <color rgb="FF000000"/>
      <name val="Arial Narrow"/>
      <family val="2"/>
    </font>
    <font>
      <b/>
      <i/>
      <sz val="10"/>
      <color theme="1"/>
      <name val="Arial Narrow"/>
      <family val="2"/>
    </font>
    <font>
      <b/>
      <sz val="10"/>
      <color theme="0"/>
      <name val="Arial Narrow"/>
      <family val="2"/>
    </font>
    <font>
      <sz val="9"/>
      <color theme="0"/>
      <name val="Arial Narrow"/>
      <family val="2"/>
    </font>
    <font>
      <sz val="11"/>
      <color indexed="8"/>
      <name val="Calibri"/>
      <family val="2"/>
    </font>
    <font>
      <b/>
      <sz val="28"/>
      <color indexed="8"/>
      <name val="Arial Narrow"/>
      <family val="2"/>
    </font>
    <font>
      <b/>
      <sz val="11"/>
      <color indexed="9"/>
      <name val="Arial Narrow"/>
      <family val="2"/>
    </font>
    <font>
      <u/>
      <sz val="11"/>
      <color theme="10"/>
      <name val="Arial Narrow"/>
      <family val="2"/>
    </font>
    <font>
      <sz val="10"/>
      <color indexed="8"/>
      <name val="Arial Narrow"/>
      <family val="2"/>
    </font>
  </fonts>
  <fills count="12">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theme="0" tint="-0.14999847407452621"/>
        <bgColor rgb="FF000000"/>
      </patternFill>
    </fill>
    <fill>
      <patternFill patternType="solid">
        <fgColor rgb="FFEE5859"/>
        <bgColor indexed="29"/>
      </patternFill>
    </fill>
    <fill>
      <patternFill patternType="solid">
        <fgColor rgb="FFC7C8CA"/>
        <bgColor indexed="27"/>
      </patternFill>
    </fill>
    <fill>
      <patternFill patternType="solid">
        <fgColor indexed="9"/>
        <bgColor indexed="26"/>
      </patternFill>
    </fill>
    <fill>
      <patternFill patternType="solid">
        <fgColor rgb="FFC7C8CA"/>
        <bgColor indexed="22"/>
      </patternFill>
    </fill>
  </fills>
  <borders count="5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medium">
        <color indexed="8"/>
      </right>
      <top style="medium">
        <color indexed="8"/>
      </top>
      <bottom/>
      <diagonal/>
    </border>
    <border>
      <left style="medium">
        <color indexed="8"/>
      </left>
      <right/>
      <top/>
      <bottom/>
      <diagonal/>
    </border>
    <border>
      <left style="medium">
        <color indexed="9"/>
      </left>
      <right style="medium">
        <color indexed="8"/>
      </right>
      <top/>
      <bottom style="medium">
        <color indexed="9"/>
      </bottom>
      <diagonal/>
    </border>
    <border>
      <left style="medium">
        <color indexed="8"/>
      </left>
      <right style="medium">
        <color indexed="9"/>
      </right>
      <top style="medium">
        <color indexed="9"/>
      </top>
      <bottom style="medium">
        <color indexed="9"/>
      </bottom>
      <diagonal/>
    </border>
    <border>
      <left/>
      <right style="medium">
        <color indexed="8"/>
      </right>
      <top/>
      <bottom/>
      <diagonal/>
    </border>
    <border>
      <left style="medium">
        <color indexed="9"/>
      </left>
      <right style="medium">
        <color indexed="8"/>
      </right>
      <top style="medium">
        <color indexed="9"/>
      </top>
      <bottom style="medium">
        <color indexed="9"/>
      </bottom>
      <diagonal/>
    </border>
    <border>
      <left style="medium">
        <color indexed="8"/>
      </left>
      <right/>
      <top style="medium">
        <color indexed="9"/>
      </top>
      <bottom style="medium">
        <color indexed="9"/>
      </bottom>
      <diagonal/>
    </border>
    <border>
      <left/>
      <right style="medium">
        <color indexed="8"/>
      </right>
      <top style="medium">
        <color indexed="9"/>
      </top>
      <bottom style="medium">
        <color indexed="9"/>
      </bottom>
      <diagonal/>
    </border>
    <border>
      <left/>
      <right style="medium">
        <color indexed="8"/>
      </right>
      <top/>
      <bottom style="medium">
        <color indexed="8"/>
      </bottom>
      <diagonal/>
    </border>
    <border>
      <left style="thin">
        <color indexed="9"/>
      </left>
      <right style="medium">
        <color indexed="8"/>
      </right>
      <top/>
      <bottom/>
      <diagonal/>
    </border>
    <border>
      <left style="medium">
        <color indexed="8"/>
      </left>
      <right style="medium">
        <color indexed="9"/>
      </right>
      <top style="medium">
        <color indexed="9"/>
      </top>
      <bottom/>
      <diagonal/>
    </border>
    <border>
      <left style="medium">
        <color indexed="9"/>
      </left>
      <right style="medium">
        <color indexed="8"/>
      </right>
      <top style="medium">
        <color indexed="9"/>
      </top>
      <bottom/>
      <diagonal/>
    </border>
  </borders>
  <cellStyleXfs count="3">
    <xf numFmtId="0" fontId="0" fillId="0" borderId="0"/>
    <xf numFmtId="0" fontId="3" fillId="0" borderId="0" applyNumberFormat="0" applyFill="0" applyBorder="0" applyAlignment="0" applyProtection="0"/>
    <xf numFmtId="0" fontId="25" fillId="0" borderId="0"/>
  </cellStyleXfs>
  <cellXfs count="206">
    <xf numFmtId="0" fontId="0" fillId="0" borderId="0" xfId="0"/>
    <xf numFmtId="0" fontId="0" fillId="0" borderId="0" xfId="0" applyAlignment="1">
      <alignment horizontal="center"/>
    </xf>
    <xf numFmtId="0" fontId="0" fillId="0" borderId="2" xfId="0" applyBorder="1"/>
    <xf numFmtId="0" fontId="3" fillId="0" borderId="0" xfId="1" applyFill="1" applyBorder="1" applyAlignment="1">
      <alignment horizontal="justify" vertical="center"/>
    </xf>
    <xf numFmtId="0" fontId="2" fillId="0" borderId="0" xfId="0" applyFont="1" applyAlignment="1">
      <alignment vertical="center"/>
    </xf>
    <xf numFmtId="0" fontId="4" fillId="0" borderId="4" xfId="0" applyFont="1" applyBorder="1" applyAlignment="1">
      <alignment horizontal="center"/>
    </xf>
    <xf numFmtId="0" fontId="4" fillId="0" borderId="4" xfId="0" applyFont="1" applyBorder="1"/>
    <xf numFmtId="0" fontId="6" fillId="0" borderId="0" xfId="0" applyFont="1"/>
    <xf numFmtId="0" fontId="6" fillId="0" borderId="17" xfId="0" applyFont="1" applyBorder="1"/>
    <xf numFmtId="0" fontId="6" fillId="0" borderId="18" xfId="0" applyFont="1" applyBorder="1"/>
    <xf numFmtId="0" fontId="6" fillId="0" borderId="9" xfId="0" applyFont="1" applyBorder="1" applyAlignment="1">
      <alignment vertical="top"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8" xfId="0" applyFont="1" applyBorder="1" applyAlignment="1">
      <alignment horizontal="left" vertical="center" wrapText="1" indent="1"/>
    </xf>
    <xf numFmtId="0" fontId="8" fillId="0" borderId="19" xfId="0" applyFont="1" applyBorder="1" applyAlignment="1">
      <alignment horizontal="left" vertical="center" wrapText="1" indent="1"/>
    </xf>
    <xf numFmtId="0" fontId="9" fillId="6" borderId="20" xfId="0" applyFont="1" applyFill="1" applyBorder="1" applyAlignment="1">
      <alignment horizontal="justify" vertical="center" wrapText="1"/>
    </xf>
    <xf numFmtId="0" fontId="11" fillId="0" borderId="21" xfId="0" applyFont="1" applyBorder="1" applyAlignment="1">
      <alignment vertical="center" wrapText="1"/>
    </xf>
    <xf numFmtId="0" fontId="8" fillId="0" borderId="9" xfId="0" applyFont="1" applyBorder="1" applyAlignment="1">
      <alignment vertical="center" wrapText="1"/>
    </xf>
    <xf numFmtId="0" fontId="11" fillId="0" borderId="9" xfId="0" applyFont="1" applyBorder="1" applyAlignment="1">
      <alignment vertical="center" wrapText="1"/>
    </xf>
    <xf numFmtId="0" fontId="13" fillId="0" borderId="21" xfId="0" applyFont="1" applyBorder="1" applyAlignment="1">
      <alignment horizontal="justify" vertical="center" wrapText="1"/>
    </xf>
    <xf numFmtId="0" fontId="17" fillId="0" borderId="9" xfId="0" applyFont="1" applyBorder="1" applyAlignment="1">
      <alignment horizontal="left" wrapText="1"/>
    </xf>
    <xf numFmtId="0" fontId="14" fillId="0" borderId="24" xfId="0" applyFont="1" applyBorder="1" applyAlignment="1">
      <alignment horizontal="center"/>
    </xf>
    <xf numFmtId="0" fontId="18" fillId="0" borderId="16" xfId="0" applyFont="1" applyBorder="1" applyAlignment="1">
      <alignment horizontal="left" wrapText="1"/>
    </xf>
    <xf numFmtId="0" fontId="13" fillId="0" borderId="16" xfId="0" applyFont="1" applyBorder="1" applyAlignment="1">
      <alignment horizontal="center"/>
    </xf>
    <xf numFmtId="0" fontId="14" fillId="0" borderId="9" xfId="0" applyFont="1" applyBorder="1" applyAlignment="1">
      <alignment horizontal="center"/>
    </xf>
    <xf numFmtId="0" fontId="18" fillId="0" borderId="17" xfId="0" applyFont="1" applyBorder="1" applyAlignment="1">
      <alignment horizontal="left" vertical="top" wrapText="1"/>
    </xf>
    <xf numFmtId="0" fontId="13" fillId="0" borderId="17" xfId="0" applyFont="1" applyBorder="1" applyAlignment="1">
      <alignment horizontal="center" vertical="top"/>
    </xf>
    <xf numFmtId="0" fontId="14" fillId="0" borderId="10" xfId="0" applyFont="1" applyBorder="1" applyAlignment="1">
      <alignment horizontal="center" vertical="top"/>
    </xf>
    <xf numFmtId="0" fontId="17" fillId="5" borderId="9" xfId="0" applyFont="1" applyFill="1" applyBorder="1" applyAlignment="1">
      <alignment horizontal="left" wrapText="1"/>
    </xf>
    <xf numFmtId="0" fontId="14" fillId="5" borderId="24" xfId="0" applyFont="1" applyFill="1" applyBorder="1" applyAlignment="1">
      <alignment horizontal="center"/>
    </xf>
    <xf numFmtId="0" fontId="14" fillId="5" borderId="7" xfId="0" applyFont="1" applyFill="1" applyBorder="1" applyAlignment="1">
      <alignment horizontal="center"/>
    </xf>
    <xf numFmtId="0" fontId="14" fillId="5" borderId="9" xfId="0" applyFont="1" applyFill="1" applyBorder="1" applyAlignment="1">
      <alignment horizontal="center"/>
    </xf>
    <xf numFmtId="0" fontId="18" fillId="5" borderId="5" xfId="0" applyFont="1" applyFill="1" applyBorder="1" applyAlignment="1">
      <alignment horizontal="left" wrapText="1"/>
    </xf>
    <xf numFmtId="0" fontId="13" fillId="5" borderId="5" xfId="0" applyFont="1" applyFill="1" applyBorder="1" applyAlignment="1">
      <alignment horizontal="center"/>
    </xf>
    <xf numFmtId="0" fontId="14" fillId="5" borderId="8" xfId="0" applyFont="1" applyFill="1" applyBorder="1" applyAlignment="1">
      <alignment horizontal="center"/>
    </xf>
    <xf numFmtId="0" fontId="18" fillId="5" borderId="16" xfId="0" applyFont="1" applyFill="1" applyBorder="1" applyAlignment="1">
      <alignment horizontal="left" wrapText="1"/>
    </xf>
    <xf numFmtId="0" fontId="13" fillId="5" borderId="16" xfId="0" applyFont="1" applyFill="1" applyBorder="1" applyAlignment="1">
      <alignment horizontal="center"/>
    </xf>
    <xf numFmtId="0" fontId="18" fillId="5" borderId="17" xfId="0" applyFont="1" applyFill="1" applyBorder="1" applyAlignment="1">
      <alignment horizontal="left" vertical="top" wrapText="1"/>
    </xf>
    <xf numFmtId="0" fontId="13" fillId="5" borderId="17" xfId="0" applyFont="1" applyFill="1" applyBorder="1" applyAlignment="1">
      <alignment horizontal="center" vertical="top"/>
    </xf>
    <xf numFmtId="0" fontId="14" fillId="5" borderId="10" xfId="0" applyFont="1" applyFill="1" applyBorder="1" applyAlignment="1">
      <alignment horizontal="center" vertical="top"/>
    </xf>
    <xf numFmtId="0" fontId="17" fillId="0" borderId="11" xfId="0" applyFont="1" applyBorder="1" applyAlignment="1">
      <alignment horizontal="left" wrapText="1"/>
    </xf>
    <xf numFmtId="0" fontId="14" fillId="0" borderId="7" xfId="0" applyFont="1" applyBorder="1" applyAlignment="1">
      <alignment horizontal="center"/>
    </xf>
    <xf numFmtId="0" fontId="13" fillId="0" borderId="8" xfId="0" applyFont="1" applyBorder="1" applyAlignment="1">
      <alignment horizontal="center"/>
    </xf>
    <xf numFmtId="0" fontId="14" fillId="0" borderId="8" xfId="0" applyFont="1" applyBorder="1" applyAlignment="1">
      <alignment horizontal="center"/>
    </xf>
    <xf numFmtId="0" fontId="13" fillId="0" borderId="10" xfId="0" applyFont="1" applyBorder="1" applyAlignment="1">
      <alignment horizontal="center"/>
    </xf>
    <xf numFmtId="0" fontId="14" fillId="0" borderId="10" xfId="0" applyFont="1" applyBorder="1" applyAlignment="1">
      <alignment horizontal="center"/>
    </xf>
    <xf numFmtId="0" fontId="14" fillId="5" borderId="0" xfId="0" applyFont="1" applyFill="1" applyAlignment="1">
      <alignment horizontal="center"/>
    </xf>
    <xf numFmtId="0" fontId="13" fillId="5" borderId="4" xfId="0" applyFont="1" applyFill="1" applyBorder="1" applyAlignment="1">
      <alignment horizontal="center"/>
    </xf>
    <xf numFmtId="0" fontId="13" fillId="5" borderId="0" xfId="0" applyFont="1" applyFill="1" applyAlignment="1">
      <alignment horizontal="center"/>
    </xf>
    <xf numFmtId="0" fontId="18" fillId="5" borderId="16" xfId="0" applyFont="1" applyFill="1" applyBorder="1" applyAlignment="1">
      <alignment horizontal="left" vertical="top" wrapText="1"/>
    </xf>
    <xf numFmtId="0" fontId="13" fillId="5" borderId="16" xfId="0" applyFont="1" applyFill="1" applyBorder="1" applyAlignment="1">
      <alignment horizontal="center" vertical="top"/>
    </xf>
    <xf numFmtId="0" fontId="13" fillId="5" borderId="0" xfId="0" applyFont="1" applyFill="1" applyAlignment="1">
      <alignment horizontal="center" vertical="top"/>
    </xf>
    <xf numFmtId="0" fontId="14" fillId="5" borderId="9" xfId="0" applyFont="1" applyFill="1" applyBorder="1" applyAlignment="1">
      <alignment horizontal="center" vertical="top"/>
    </xf>
    <xf numFmtId="0" fontId="13" fillId="5" borderId="27" xfId="0" applyFont="1" applyFill="1" applyBorder="1" applyAlignment="1">
      <alignment horizontal="center" vertical="top"/>
    </xf>
    <xf numFmtId="0" fontId="17" fillId="0" borderId="10" xfId="0" applyFont="1" applyBorder="1" applyAlignment="1">
      <alignment horizontal="left" wrapText="1"/>
    </xf>
    <xf numFmtId="0" fontId="19" fillId="0" borderId="10" xfId="0" applyFont="1" applyBorder="1" applyAlignment="1">
      <alignment horizontal="center"/>
    </xf>
    <xf numFmtId="0" fontId="18" fillId="0" borderId="9" xfId="0" applyFont="1" applyBorder="1" applyAlignment="1">
      <alignment horizontal="left" wrapText="1"/>
    </xf>
    <xf numFmtId="0" fontId="1" fillId="0" borderId="7" xfId="0" applyFont="1" applyBorder="1" applyAlignment="1">
      <alignment horizontal="center"/>
    </xf>
    <xf numFmtId="0" fontId="19" fillId="0" borderId="9" xfId="0" applyFont="1" applyBorder="1" applyAlignment="1">
      <alignment horizontal="center"/>
    </xf>
    <xf numFmtId="0" fontId="18" fillId="0" borderId="10" xfId="0" applyFont="1" applyBorder="1" applyAlignment="1">
      <alignment horizontal="left" vertical="top" wrapText="1"/>
    </xf>
    <xf numFmtId="0" fontId="1" fillId="0" borderId="18" xfId="0" applyFont="1" applyBorder="1" applyAlignment="1">
      <alignment horizontal="center" vertical="top"/>
    </xf>
    <xf numFmtId="0" fontId="19" fillId="0" borderId="10" xfId="0" applyFont="1" applyBorder="1" applyAlignment="1">
      <alignment horizontal="center" vertical="top"/>
    </xf>
    <xf numFmtId="0" fontId="17" fillId="5" borderId="5" xfId="0" applyFont="1" applyFill="1" applyBorder="1" applyAlignment="1">
      <alignment horizontal="left" wrapText="1"/>
    </xf>
    <xf numFmtId="0" fontId="14" fillId="5" borderId="5" xfId="0" applyFont="1" applyFill="1" applyBorder="1" applyAlignment="1">
      <alignment horizontal="center"/>
    </xf>
    <xf numFmtId="0" fontId="19" fillId="5" borderId="6" xfId="0" applyFont="1" applyFill="1" applyBorder="1" applyAlignment="1">
      <alignment horizontal="center"/>
    </xf>
    <xf numFmtId="0" fontId="19" fillId="5" borderId="4" xfId="0" applyFont="1" applyFill="1" applyBorder="1" applyAlignment="1">
      <alignment horizontal="center"/>
    </xf>
    <xf numFmtId="0" fontId="18" fillId="7" borderId="5" xfId="0" applyFont="1" applyFill="1" applyBorder="1" applyAlignment="1">
      <alignment horizontal="left" vertical="top" wrapText="1"/>
    </xf>
    <xf numFmtId="0" fontId="13" fillId="5" borderId="5" xfId="0" applyFont="1" applyFill="1" applyBorder="1" applyAlignment="1">
      <alignment horizontal="center" vertical="top"/>
    </xf>
    <xf numFmtId="0" fontId="1" fillId="5" borderId="6" xfId="0" applyFont="1" applyFill="1" applyBorder="1" applyAlignment="1">
      <alignment horizontal="center" vertical="top"/>
    </xf>
    <xf numFmtId="0" fontId="19" fillId="5" borderId="4" xfId="0" applyFont="1" applyFill="1" applyBorder="1" applyAlignment="1">
      <alignment horizontal="center" vertical="top"/>
    </xf>
    <xf numFmtId="0" fontId="18" fillId="7" borderId="16" xfId="0" applyFont="1" applyFill="1" applyBorder="1" applyAlignment="1">
      <alignment horizontal="left" vertical="top" wrapText="1"/>
    </xf>
    <xf numFmtId="0" fontId="1" fillId="5" borderId="7" xfId="0" applyFont="1" applyFill="1" applyBorder="1" applyAlignment="1">
      <alignment horizontal="center" vertical="top"/>
    </xf>
    <xf numFmtId="0" fontId="19" fillId="5" borderId="0" xfId="0" applyFont="1" applyFill="1" applyAlignment="1">
      <alignment horizontal="center" vertical="top"/>
    </xf>
    <xf numFmtId="0" fontId="18" fillId="7" borderId="17" xfId="0" applyFont="1" applyFill="1" applyBorder="1" applyAlignment="1">
      <alignment horizontal="left" vertical="top" wrapText="1"/>
    </xf>
    <xf numFmtId="0" fontId="1" fillId="5" borderId="18" xfId="0" applyFont="1" applyFill="1" applyBorder="1" applyAlignment="1">
      <alignment horizontal="center" vertical="top"/>
    </xf>
    <xf numFmtId="0" fontId="19" fillId="5" borderId="27" xfId="0" applyFont="1" applyFill="1" applyBorder="1" applyAlignment="1">
      <alignment horizontal="center" vertical="top"/>
    </xf>
    <xf numFmtId="0" fontId="17" fillId="0" borderId="8" xfId="0" applyFont="1" applyBorder="1" applyAlignment="1">
      <alignment horizontal="left" wrapText="1"/>
    </xf>
    <xf numFmtId="0" fontId="19" fillId="0" borderId="5" xfId="0" applyFont="1" applyBorder="1" applyAlignment="1">
      <alignment horizontal="center"/>
    </xf>
    <xf numFmtId="0" fontId="19" fillId="0" borderId="6" xfId="0" applyFont="1" applyBorder="1" applyAlignment="1">
      <alignment horizontal="center"/>
    </xf>
    <xf numFmtId="0" fontId="19" fillId="0" borderId="24" xfId="0" applyFont="1" applyBorder="1" applyAlignment="1">
      <alignment horizontal="center"/>
    </xf>
    <xf numFmtId="0" fontId="1" fillId="0" borderId="8" xfId="0" applyFont="1" applyBorder="1" applyAlignment="1">
      <alignment horizontal="center"/>
    </xf>
    <xf numFmtId="0" fontId="18" fillId="0" borderId="8" xfId="0" applyFont="1" applyBorder="1" applyAlignment="1">
      <alignment horizontal="left" vertical="top" wrapText="1"/>
    </xf>
    <xf numFmtId="0" fontId="1" fillId="0" borderId="4" xfId="0" applyFont="1" applyBorder="1" applyAlignment="1">
      <alignment horizontal="center"/>
    </xf>
    <xf numFmtId="0" fontId="1" fillId="0" borderId="6" xfId="0" applyFont="1" applyBorder="1" applyAlignment="1">
      <alignment horizontal="center"/>
    </xf>
    <xf numFmtId="0" fontId="19" fillId="0" borderId="7" xfId="0" applyFont="1" applyBorder="1" applyAlignment="1">
      <alignment horizontal="center"/>
    </xf>
    <xf numFmtId="0" fontId="1" fillId="0" borderId="9" xfId="0" applyFont="1" applyBorder="1" applyAlignment="1">
      <alignment horizontal="center"/>
    </xf>
    <xf numFmtId="0" fontId="18" fillId="0" borderId="9" xfId="0" applyFont="1" applyBorder="1" applyAlignment="1">
      <alignment horizontal="left" vertical="top" wrapText="1"/>
    </xf>
    <xf numFmtId="0" fontId="1" fillId="0" borderId="0" xfId="0" applyFont="1" applyAlignment="1">
      <alignment horizontal="center"/>
    </xf>
    <xf numFmtId="0" fontId="1" fillId="0" borderId="10" xfId="0" applyFont="1" applyBorder="1" applyAlignment="1">
      <alignment horizontal="center"/>
    </xf>
    <xf numFmtId="0" fontId="1" fillId="0" borderId="27" xfId="0" applyFont="1" applyBorder="1" applyAlignment="1">
      <alignment horizontal="center"/>
    </xf>
    <xf numFmtId="0" fontId="1" fillId="0" borderId="18" xfId="0" applyFont="1" applyBorder="1" applyAlignment="1">
      <alignment horizontal="center"/>
    </xf>
    <xf numFmtId="0" fontId="19" fillId="5" borderId="16" xfId="0" applyFont="1" applyFill="1" applyBorder="1" applyAlignment="1">
      <alignment horizontal="center" vertical="top"/>
    </xf>
    <xf numFmtId="0" fontId="19" fillId="5" borderId="7" xfId="0" applyFont="1" applyFill="1" applyBorder="1" applyAlignment="1">
      <alignment horizontal="center" vertical="top"/>
    </xf>
    <xf numFmtId="0" fontId="18" fillId="7" borderId="8" xfId="0" applyFont="1" applyFill="1" applyBorder="1" applyAlignment="1">
      <alignment horizontal="left" vertical="top" wrapText="1"/>
    </xf>
    <xf numFmtId="0" fontId="1" fillId="5" borderId="5" xfId="0" applyFont="1" applyFill="1" applyBorder="1" applyAlignment="1">
      <alignment horizontal="center" vertical="top"/>
    </xf>
    <xf numFmtId="0" fontId="18" fillId="7" borderId="9" xfId="0" applyFont="1" applyFill="1" applyBorder="1" applyAlignment="1">
      <alignment horizontal="left" vertical="top" wrapText="1"/>
    </xf>
    <xf numFmtId="0" fontId="1" fillId="5" borderId="16" xfId="0" applyFont="1" applyFill="1" applyBorder="1" applyAlignment="1">
      <alignment horizontal="center" vertical="top"/>
    </xf>
    <xf numFmtId="0" fontId="19" fillId="5" borderId="7" xfId="0" applyFont="1" applyFill="1" applyBorder="1" applyAlignment="1">
      <alignment horizontal="center"/>
    </xf>
    <xf numFmtId="0" fontId="18" fillId="7" borderId="10" xfId="0" applyFont="1" applyFill="1" applyBorder="1" applyAlignment="1">
      <alignment horizontal="left" vertical="top" wrapText="1"/>
    </xf>
    <xf numFmtId="0" fontId="1" fillId="5" borderId="17" xfId="0" applyFont="1" applyFill="1" applyBorder="1" applyAlignment="1">
      <alignment horizontal="center" vertical="top"/>
    </xf>
    <xf numFmtId="0" fontId="1" fillId="5" borderId="18" xfId="0" applyFont="1" applyFill="1" applyBorder="1" applyAlignment="1">
      <alignment horizontal="center"/>
    </xf>
    <xf numFmtId="0" fontId="19" fillId="0" borderId="1" xfId="0" applyFont="1" applyBorder="1" applyAlignment="1">
      <alignment horizontal="center"/>
    </xf>
    <xf numFmtId="0" fontId="19" fillId="0" borderId="2" xfId="0" applyFont="1" applyBorder="1" applyAlignment="1">
      <alignment horizontal="center"/>
    </xf>
    <xf numFmtId="0" fontId="19" fillId="0" borderId="8" xfId="0" applyFont="1" applyBorder="1" applyAlignment="1">
      <alignment horizontal="center"/>
    </xf>
    <xf numFmtId="0" fontId="17" fillId="7" borderId="24" xfId="0" applyFont="1" applyFill="1" applyBorder="1" applyAlignment="1">
      <alignment horizontal="left" vertical="top" wrapText="1"/>
    </xf>
    <xf numFmtId="0" fontId="19" fillId="5" borderId="1" xfId="0" applyFont="1" applyFill="1" applyBorder="1" applyAlignment="1">
      <alignment horizontal="center"/>
    </xf>
    <xf numFmtId="0" fontId="19" fillId="5" borderId="3" xfId="0" applyFont="1" applyFill="1" applyBorder="1" applyAlignment="1">
      <alignment horizontal="center"/>
    </xf>
    <xf numFmtId="0" fontId="19" fillId="5" borderId="24" xfId="0" applyFont="1" applyFill="1" applyBorder="1" applyAlignment="1">
      <alignment horizontal="center"/>
    </xf>
    <xf numFmtId="0" fontId="1" fillId="5" borderId="8" xfId="0" applyFont="1" applyFill="1" applyBorder="1" applyAlignment="1">
      <alignment horizontal="center"/>
    </xf>
    <xf numFmtId="0" fontId="1" fillId="5" borderId="7" xfId="0" applyFont="1" applyFill="1" applyBorder="1" applyAlignment="1">
      <alignment horizontal="center"/>
    </xf>
    <xf numFmtId="0" fontId="19" fillId="5" borderId="9" xfId="0" applyFont="1" applyFill="1" applyBorder="1" applyAlignment="1">
      <alignment horizontal="center"/>
    </xf>
    <xf numFmtId="0" fontId="1" fillId="5" borderId="9" xfId="0" applyFont="1" applyFill="1" applyBorder="1" applyAlignment="1">
      <alignment horizontal="center"/>
    </xf>
    <xf numFmtId="0" fontId="19" fillId="5" borderId="9" xfId="0" applyFont="1" applyFill="1" applyBorder="1" applyAlignment="1">
      <alignment horizontal="center" vertical="top"/>
    </xf>
    <xf numFmtId="0" fontId="17" fillId="0" borderId="14" xfId="0" applyFont="1" applyBorder="1" applyAlignment="1">
      <alignment horizontal="left" vertical="top" wrapText="1"/>
    </xf>
    <xf numFmtId="0" fontId="19" fillId="0" borderId="3" xfId="0" applyFont="1" applyBorder="1" applyAlignment="1">
      <alignment horizontal="center"/>
    </xf>
    <xf numFmtId="0" fontId="1" fillId="0" borderId="5" xfId="0" applyFont="1" applyBorder="1" applyAlignment="1">
      <alignment horizontal="center"/>
    </xf>
    <xf numFmtId="0" fontId="1" fillId="0" borderId="16" xfId="0" applyFont="1" applyBorder="1" applyAlignment="1">
      <alignment horizontal="center"/>
    </xf>
    <xf numFmtId="0" fontId="17" fillId="7" borderId="14" xfId="0" applyFont="1" applyFill="1" applyBorder="1" applyAlignment="1">
      <alignment horizontal="left" vertical="top" wrapText="1"/>
    </xf>
    <xf numFmtId="0" fontId="1" fillId="5" borderId="5" xfId="0" applyFont="1" applyFill="1" applyBorder="1" applyAlignment="1">
      <alignment horizontal="center"/>
    </xf>
    <xf numFmtId="0" fontId="1" fillId="5" borderId="6" xfId="0" applyFont="1" applyFill="1" applyBorder="1" applyAlignment="1">
      <alignment horizontal="center"/>
    </xf>
    <xf numFmtId="0" fontId="19" fillId="5" borderId="8" xfId="0" applyFont="1" applyFill="1" applyBorder="1" applyAlignment="1">
      <alignment horizontal="center"/>
    </xf>
    <xf numFmtId="0" fontId="19" fillId="5" borderId="10" xfId="0" applyFont="1" applyFill="1" applyBorder="1" applyAlignment="1">
      <alignment horizontal="center"/>
    </xf>
    <xf numFmtId="0" fontId="1" fillId="5" borderId="10" xfId="0" applyFont="1" applyFill="1" applyBorder="1" applyAlignment="1">
      <alignment horizontal="center"/>
    </xf>
    <xf numFmtId="0" fontId="5" fillId="3" borderId="15" xfId="0" applyFont="1" applyFill="1" applyBorder="1" applyAlignment="1">
      <alignment horizontal="left" wrapText="1"/>
    </xf>
    <xf numFmtId="0" fontId="5" fillId="3" borderId="0" xfId="0" applyFont="1" applyFill="1" applyAlignment="1">
      <alignment horizontal="left" wrapText="1"/>
    </xf>
    <xf numFmtId="0" fontId="9" fillId="6" borderId="5" xfId="0" applyFont="1" applyFill="1" applyBorder="1" applyAlignment="1">
      <alignment horizontal="left" vertical="center" wrapText="1"/>
    </xf>
    <xf numFmtId="0" fontId="9" fillId="6" borderId="6" xfId="0" applyFont="1" applyFill="1" applyBorder="1" applyAlignment="1">
      <alignment horizontal="left" vertical="center" wrapText="1"/>
    </xf>
    <xf numFmtId="0" fontId="8" fillId="0" borderId="16" xfId="0" applyFont="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9" fillId="6" borderId="8" xfId="0" applyFont="1" applyFill="1" applyBorder="1" applyAlignment="1">
      <alignment vertical="center" wrapText="1"/>
    </xf>
    <xf numFmtId="0" fontId="9" fillId="6" borderId="19" xfId="0" applyFont="1" applyFill="1" applyBorder="1" applyAlignment="1">
      <alignment vertical="center" wrapText="1"/>
    </xf>
    <xf numFmtId="0" fontId="16" fillId="5" borderId="8" xfId="0" applyFont="1" applyFill="1" applyBorder="1" applyAlignment="1">
      <alignment horizontal="left" vertical="top" wrapText="1"/>
    </xf>
    <xf numFmtId="0" fontId="16" fillId="5" borderId="9" xfId="0" applyFont="1" applyFill="1" applyBorder="1" applyAlignment="1">
      <alignment horizontal="left" vertical="top" wrapText="1"/>
    </xf>
    <xf numFmtId="0" fontId="16" fillId="5" borderId="10" xfId="0" applyFont="1" applyFill="1" applyBorder="1" applyAlignment="1">
      <alignment horizontal="left" vertical="top" wrapText="1"/>
    </xf>
    <xf numFmtId="0" fontId="20"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16" fillId="5" borderId="35" xfId="0" applyFont="1" applyFill="1" applyBorder="1" applyAlignment="1">
      <alignment horizontal="left" vertical="top" wrapText="1"/>
    </xf>
    <xf numFmtId="0" fontId="16" fillId="5" borderId="7" xfId="0" applyFont="1" applyFill="1" applyBorder="1" applyAlignment="1">
      <alignment horizontal="left" vertical="top" wrapText="1"/>
    </xf>
    <xf numFmtId="0" fontId="16" fillId="5" borderId="13" xfId="0" applyFont="1" applyFill="1" applyBorder="1" applyAlignment="1">
      <alignment horizontal="left" vertical="top" wrapText="1"/>
    </xf>
    <xf numFmtId="0" fontId="16" fillId="0" borderId="8" xfId="0" applyFont="1" applyBorder="1" applyAlignment="1">
      <alignment horizontal="left" vertical="center" wrapText="1"/>
    </xf>
    <xf numFmtId="0" fontId="16" fillId="0" borderId="7" xfId="0" applyFont="1" applyBorder="1" applyAlignment="1">
      <alignment horizontal="left" vertical="center" wrapText="1"/>
    </xf>
    <xf numFmtId="0" fontId="16" fillId="0" borderId="13" xfId="0" applyFont="1" applyBorder="1" applyAlignment="1">
      <alignment horizontal="left" vertical="center" wrapText="1"/>
    </xf>
    <xf numFmtId="0" fontId="16" fillId="5" borderId="12"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5" fillId="5" borderId="8" xfId="0" applyFont="1" applyFill="1" applyBorder="1" applyAlignment="1">
      <alignment horizontal="left" vertical="top" wrapText="1"/>
    </xf>
    <xf numFmtId="0" fontId="15" fillId="5" borderId="9" xfId="0" applyFont="1" applyFill="1" applyBorder="1" applyAlignment="1">
      <alignment horizontal="left" vertical="top" wrapText="1"/>
    </xf>
    <xf numFmtId="0" fontId="15" fillId="5" borderId="10" xfId="0" applyFont="1" applyFill="1" applyBorder="1" applyAlignment="1">
      <alignment horizontal="left" vertical="top" wrapText="1"/>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6" fillId="0" borderId="11" xfId="0" applyFont="1" applyBorder="1" applyAlignment="1">
      <alignment horizontal="left" vertical="top" wrapText="1"/>
    </xf>
    <xf numFmtId="0" fontId="15" fillId="5" borderId="7" xfId="0" applyFont="1" applyFill="1" applyBorder="1" applyAlignment="1">
      <alignment horizontal="left" vertical="top" wrapText="1"/>
    </xf>
    <xf numFmtId="0" fontId="15" fillId="5" borderId="18" xfId="0" applyFont="1" applyFill="1" applyBorder="1" applyAlignment="1">
      <alignment horizontal="left" vertical="top" wrapText="1"/>
    </xf>
    <xf numFmtId="0" fontId="15" fillId="0" borderId="5" xfId="0" applyFont="1" applyBorder="1" applyAlignment="1">
      <alignment horizontal="left" vertical="top" wrapText="1"/>
    </xf>
    <xf numFmtId="0" fontId="15" fillId="0" borderId="16" xfId="0" applyFont="1" applyBorder="1" applyAlignment="1">
      <alignment horizontal="left" vertical="top" wrapText="1"/>
    </xf>
    <xf numFmtId="0" fontId="15" fillId="0" borderId="35" xfId="0" applyFont="1" applyBorder="1" applyAlignment="1">
      <alignment horizontal="left" vertical="top" wrapText="1"/>
    </xf>
    <xf numFmtId="0" fontId="16" fillId="0" borderId="7" xfId="0" applyFont="1" applyBorder="1" applyAlignment="1">
      <alignment horizontal="left" vertical="top" wrapText="1"/>
    </xf>
    <xf numFmtId="0" fontId="16" fillId="0" borderId="10" xfId="0" applyFont="1" applyBorder="1" applyAlignment="1">
      <alignment horizontal="left" vertical="top" wrapText="1"/>
    </xf>
    <xf numFmtId="0" fontId="16" fillId="5" borderId="18" xfId="0" applyFont="1" applyFill="1" applyBorder="1" applyAlignment="1">
      <alignment horizontal="left" vertical="top" wrapText="1"/>
    </xf>
    <xf numFmtId="0" fontId="16" fillId="0" borderId="12"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20" fillId="5" borderId="8" xfId="0" applyFont="1" applyFill="1" applyBorder="1" applyAlignment="1">
      <alignment horizontal="left" vertical="top" wrapText="1"/>
    </xf>
    <xf numFmtId="0" fontId="22" fillId="2" borderId="36" xfId="0" applyFont="1" applyFill="1" applyBorder="1" applyAlignment="1">
      <alignment horizontal="left" vertical="center" wrapText="1"/>
    </xf>
    <xf numFmtId="0" fontId="22" fillId="2" borderId="37" xfId="0" applyFont="1" applyFill="1" applyBorder="1" applyAlignment="1">
      <alignment horizontal="left" vertical="center" wrapText="1"/>
    </xf>
    <xf numFmtId="0" fontId="22" fillId="2" borderId="38" xfId="0" applyFont="1" applyFill="1" applyBorder="1" applyAlignment="1">
      <alignment horizontal="left" vertical="center" wrapText="1"/>
    </xf>
    <xf numFmtId="0" fontId="1" fillId="5" borderId="16" xfId="0" applyFont="1" applyFill="1" applyBorder="1" applyAlignment="1">
      <alignment horizontal="center"/>
    </xf>
    <xf numFmtId="0" fontId="5" fillId="4" borderId="30" xfId="0" applyFont="1" applyFill="1" applyBorder="1" applyAlignment="1">
      <alignment horizontal="left" vertical="top" wrapText="1"/>
    </xf>
    <xf numFmtId="0" fontId="5" fillId="4" borderId="31" xfId="0" applyFont="1" applyFill="1" applyBorder="1" applyAlignment="1">
      <alignment horizontal="center"/>
    </xf>
    <xf numFmtId="0" fontId="5" fillId="4" borderId="33" xfId="0" applyFont="1" applyFill="1" applyBorder="1" applyAlignment="1">
      <alignment horizontal="center"/>
    </xf>
    <xf numFmtId="0" fontId="23" fillId="4" borderId="8" xfId="0" applyFont="1" applyFill="1" applyBorder="1" applyAlignment="1">
      <alignment horizontal="center" vertical="center" wrapText="1"/>
    </xf>
    <xf numFmtId="0" fontId="23" fillId="4" borderId="25" xfId="0" applyFont="1" applyFill="1" applyBorder="1" applyAlignment="1">
      <alignment horizontal="left" vertical="top" wrapText="1"/>
    </xf>
    <xf numFmtId="0" fontId="5" fillId="4" borderId="26" xfId="0" applyFont="1" applyFill="1" applyBorder="1" applyAlignment="1">
      <alignment horizontal="center"/>
    </xf>
    <xf numFmtId="0" fontId="5" fillId="4" borderId="29" xfId="0" applyFont="1" applyFill="1" applyBorder="1" applyAlignment="1">
      <alignment horizontal="center"/>
    </xf>
    <xf numFmtId="0" fontId="23" fillId="4" borderId="9" xfId="0" applyFont="1" applyFill="1" applyBorder="1" applyAlignment="1">
      <alignment horizontal="center" vertical="center" wrapText="1"/>
    </xf>
    <xf numFmtId="0" fontId="23" fillId="4" borderId="22" xfId="0" applyFont="1" applyFill="1" applyBorder="1" applyAlignment="1">
      <alignment horizontal="left" vertical="top" wrapText="1"/>
    </xf>
    <xf numFmtId="0" fontId="5" fillId="4" borderId="23" xfId="0" applyFont="1" applyFill="1" applyBorder="1" applyAlignment="1">
      <alignment horizontal="center"/>
    </xf>
    <xf numFmtId="0" fontId="23" fillId="4" borderId="28" xfId="0" applyFont="1" applyFill="1" applyBorder="1" applyAlignment="1">
      <alignment horizontal="left" vertical="top" wrapText="1"/>
    </xf>
    <xf numFmtId="0" fontId="5" fillId="4" borderId="32" xfId="0" applyFont="1" applyFill="1" applyBorder="1" applyAlignment="1">
      <alignment horizontal="center"/>
    </xf>
    <xf numFmtId="0" fontId="5" fillId="4" borderId="34" xfId="0" applyFont="1" applyFill="1" applyBorder="1" applyAlignment="1">
      <alignment horizontal="center"/>
    </xf>
    <xf numFmtId="0" fontId="23" fillId="4" borderId="10" xfId="0" applyFont="1" applyFill="1" applyBorder="1" applyAlignment="1">
      <alignment horizontal="center" vertical="center" wrapText="1"/>
    </xf>
    <xf numFmtId="0" fontId="18" fillId="0" borderId="17" xfId="0" applyFont="1" applyBorder="1" applyAlignment="1">
      <alignment horizontal="left" wrapText="1"/>
    </xf>
    <xf numFmtId="0" fontId="27" fillId="8" borderId="40" xfId="2" applyFont="1" applyFill="1" applyBorder="1" applyAlignment="1">
      <alignment vertical="top" wrapText="1"/>
    </xf>
    <xf numFmtId="0" fontId="27" fillId="8" borderId="41" xfId="2" applyFont="1" applyFill="1" applyBorder="1" applyAlignment="1">
      <alignment horizontal="left" vertical="top" wrapText="1"/>
    </xf>
    <xf numFmtId="0" fontId="18" fillId="9" borderId="42" xfId="2" applyFont="1" applyFill="1" applyBorder="1" applyAlignment="1">
      <alignment vertical="top" wrapText="1"/>
    </xf>
    <xf numFmtId="0" fontId="18" fillId="9" borderId="43" xfId="2" applyFont="1" applyFill="1" applyBorder="1" applyAlignment="1">
      <alignment horizontal="left" vertical="top" wrapText="1"/>
    </xf>
    <xf numFmtId="0" fontId="18" fillId="0" borderId="42" xfId="2" applyFont="1" applyBorder="1" applyAlignment="1">
      <alignment vertical="top" wrapText="1"/>
    </xf>
    <xf numFmtId="0" fontId="18" fillId="0" borderId="44" xfId="2" applyFont="1" applyBorder="1" applyAlignment="1">
      <alignment horizontal="left" vertical="top" wrapText="1"/>
    </xf>
    <xf numFmtId="0" fontId="18" fillId="9" borderId="45" xfId="2" applyFont="1" applyFill="1" applyBorder="1" applyAlignment="1">
      <alignment vertical="top" wrapText="1"/>
    </xf>
    <xf numFmtId="0" fontId="28" fillId="9" borderId="46" xfId="1" applyNumberFormat="1" applyFont="1" applyFill="1" applyBorder="1" applyAlignment="1" applyProtection="1">
      <alignment wrapText="1"/>
    </xf>
    <xf numFmtId="0" fontId="18" fillId="9" borderId="46" xfId="2" applyFont="1" applyFill="1" applyBorder="1" applyAlignment="1">
      <alignment vertical="top" wrapText="1"/>
    </xf>
    <xf numFmtId="0" fontId="18" fillId="10" borderId="45" xfId="2" applyFont="1" applyFill="1" applyBorder="1" applyAlignment="1">
      <alignment vertical="top" wrapText="1"/>
    </xf>
    <xf numFmtId="0" fontId="18" fillId="10" borderId="46" xfId="2" applyFont="1" applyFill="1" applyBorder="1" applyAlignment="1">
      <alignment vertical="top" wrapText="1"/>
    </xf>
    <xf numFmtId="0" fontId="29" fillId="11" borderId="47" xfId="2" applyFont="1" applyFill="1" applyBorder="1" applyAlignment="1">
      <alignment horizontal="left" vertical="top" wrapText="1"/>
    </xf>
    <xf numFmtId="0" fontId="27" fillId="8" borderId="48" xfId="2" applyFont="1" applyFill="1" applyBorder="1" applyAlignment="1">
      <alignment horizontal="left" vertical="top" wrapText="1"/>
    </xf>
    <xf numFmtId="0" fontId="18" fillId="9" borderId="44" xfId="2" applyFont="1" applyFill="1" applyBorder="1" applyAlignment="1">
      <alignment horizontal="left" vertical="top" wrapText="1"/>
    </xf>
    <xf numFmtId="0" fontId="18" fillId="9" borderId="49" xfId="2" applyFont="1" applyFill="1" applyBorder="1" applyAlignment="1">
      <alignment vertical="top" wrapText="1"/>
    </xf>
    <xf numFmtId="0" fontId="18" fillId="9" borderId="50" xfId="2" applyFont="1" applyFill="1" applyBorder="1" applyAlignment="1">
      <alignment horizontal="left" vertical="top" wrapText="1"/>
    </xf>
    <xf numFmtId="0" fontId="26" fillId="0" borderId="39" xfId="2" applyFont="1" applyBorder="1" applyAlignment="1">
      <alignment vertical="top" wrapText="1"/>
    </xf>
    <xf numFmtId="14" fontId="8" fillId="0" borderId="10" xfId="0" applyNumberFormat="1" applyFont="1" applyBorder="1" applyAlignment="1">
      <alignment horizontal="left" vertical="center" wrapText="1"/>
    </xf>
  </cellXfs>
  <cellStyles count="3">
    <cellStyle name="Hyperlink" xfId="1" builtinId="8"/>
    <cellStyle name="Normal" xfId="0" builtinId="0"/>
    <cellStyle name="Normal 2" xfId="2" xr:uid="{B23507B7-30B8-4579-99AD-72B33F9D98C8}"/>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mpact-repository.org/document/repository/86283e74/LBY_November-2022-SBA-Derna_TORs_EXTERNAL-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D2AE5-4972-4C36-9EEB-ED99B7E1DB70}">
  <dimension ref="A1:B13"/>
  <sheetViews>
    <sheetView workbookViewId="0">
      <selection activeCell="B14" sqref="B14"/>
    </sheetView>
  </sheetViews>
  <sheetFormatPr defaultRowHeight="14.5" x14ac:dyDescent="0.35"/>
  <cols>
    <col min="1" max="1" width="66.54296875" customWidth="1"/>
    <col min="2" max="2" width="104.453125" customWidth="1"/>
  </cols>
  <sheetData>
    <row r="1" spans="1:2" ht="35" x14ac:dyDescent="0.35">
      <c r="A1" s="204" t="s">
        <v>106</v>
      </c>
      <c r="B1" s="204"/>
    </row>
    <row r="2" spans="1:2" ht="28.5" customHeight="1" thickBot="1" x14ac:dyDescent="0.4">
      <c r="A2" s="188" t="s">
        <v>107</v>
      </c>
      <c r="B2" s="189" t="s">
        <v>108</v>
      </c>
    </row>
    <row r="3" spans="1:2" ht="91.5" thickBot="1" x14ac:dyDescent="0.4">
      <c r="A3" s="190" t="s">
        <v>109</v>
      </c>
      <c r="B3" s="191" t="s">
        <v>110</v>
      </c>
    </row>
    <row r="4" spans="1:2" ht="15" thickBot="1" x14ac:dyDescent="0.4">
      <c r="A4" s="192" t="s">
        <v>111</v>
      </c>
      <c r="B4" s="193" t="s">
        <v>112</v>
      </c>
    </row>
    <row r="5" spans="1:2" ht="15" thickBot="1" x14ac:dyDescent="0.4">
      <c r="A5" s="190" t="s">
        <v>113</v>
      </c>
      <c r="B5" s="191" t="s">
        <v>114</v>
      </c>
    </row>
    <row r="6" spans="1:2" ht="39.5" thickBot="1" x14ac:dyDescent="0.4">
      <c r="A6" s="192" t="s">
        <v>115</v>
      </c>
      <c r="B6" s="193" t="s">
        <v>128</v>
      </c>
    </row>
    <row r="7" spans="1:2" ht="15" thickBot="1" x14ac:dyDescent="0.4">
      <c r="A7" s="194" t="s">
        <v>116</v>
      </c>
      <c r="B7" s="195" t="s">
        <v>117</v>
      </c>
    </row>
    <row r="8" spans="1:2" ht="26.5" thickBot="1" x14ac:dyDescent="0.4">
      <c r="A8" s="194" t="s">
        <v>118</v>
      </c>
      <c r="B8" s="196" t="s">
        <v>119</v>
      </c>
    </row>
    <row r="9" spans="1:2" ht="52.5" thickBot="1" x14ac:dyDescent="0.4">
      <c r="A9" s="197" t="s">
        <v>120</v>
      </c>
      <c r="B9" s="198" t="s">
        <v>121</v>
      </c>
    </row>
    <row r="10" spans="1:2" ht="15" thickBot="1" x14ac:dyDescent="0.4">
      <c r="A10" s="190" t="s">
        <v>122</v>
      </c>
      <c r="B10" s="199" t="s">
        <v>123</v>
      </c>
    </row>
    <row r="11" spans="1:2" ht="15" thickBot="1" x14ac:dyDescent="0.4">
      <c r="A11" s="188" t="s">
        <v>124</v>
      </c>
      <c r="B11" s="200" t="s">
        <v>108</v>
      </c>
    </row>
    <row r="12" spans="1:2" ht="15" thickBot="1" x14ac:dyDescent="0.4">
      <c r="A12" s="190" t="s">
        <v>125</v>
      </c>
      <c r="B12" s="201" t="s">
        <v>126</v>
      </c>
    </row>
    <row r="13" spans="1:2" x14ac:dyDescent="0.35">
      <c r="A13" s="202" t="s">
        <v>127</v>
      </c>
      <c r="B13" s="203" t="s">
        <v>129</v>
      </c>
    </row>
  </sheetData>
  <hyperlinks>
    <hyperlink ref="B7" r:id="rId1" xr:uid="{CE2980F4-5C17-4DC9-A501-D6CBD5389BB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topLeftCell="A4" zoomScale="90" zoomScaleNormal="90" workbookViewId="0">
      <selection activeCell="B22" sqref="B22:B28"/>
    </sheetView>
  </sheetViews>
  <sheetFormatPr defaultColWidth="8.81640625" defaultRowHeight="14" x14ac:dyDescent="0.3"/>
  <cols>
    <col min="1" max="1" width="100.7265625" style="7" customWidth="1"/>
    <col min="2" max="2" width="105" style="7" customWidth="1"/>
    <col min="3" max="16384" width="8.81640625" style="7"/>
  </cols>
  <sheetData>
    <row r="1" spans="1:2" ht="39" customHeight="1" x14ac:dyDescent="0.3">
      <c r="A1" s="123" t="s">
        <v>0</v>
      </c>
      <c r="B1" s="124"/>
    </row>
    <row r="2" spans="1:2" ht="14.5" thickBot="1" x14ac:dyDescent="0.35">
      <c r="A2" s="124"/>
      <c r="B2" s="124"/>
    </row>
    <row r="3" spans="1:2" x14ac:dyDescent="0.3">
      <c r="A3" s="125" t="s">
        <v>1</v>
      </c>
      <c r="B3" s="126"/>
    </row>
    <row r="4" spans="1:2" ht="48" customHeight="1" x14ac:dyDescent="0.3">
      <c r="A4" s="127" t="s">
        <v>2</v>
      </c>
      <c r="B4" s="128"/>
    </row>
    <row r="5" spans="1:2" ht="14.5" thickBot="1" x14ac:dyDescent="0.35">
      <c r="A5" s="8"/>
      <c r="B5" s="9"/>
    </row>
    <row r="6" spans="1:2" x14ac:dyDescent="0.3">
      <c r="A6" s="125" t="s">
        <v>3</v>
      </c>
      <c r="B6" s="126"/>
    </row>
    <row r="7" spans="1:2" ht="51" customHeight="1" x14ac:dyDescent="0.3">
      <c r="A7" s="127" t="s">
        <v>4</v>
      </c>
      <c r="B7" s="128"/>
    </row>
    <row r="8" spans="1:2" ht="14.5" thickBot="1" x14ac:dyDescent="0.35">
      <c r="A8" s="8"/>
      <c r="B8" s="9"/>
    </row>
    <row r="9" spans="1:2" x14ac:dyDescent="0.3">
      <c r="A9" s="125" t="s">
        <v>5</v>
      </c>
      <c r="B9" s="126"/>
    </row>
    <row r="10" spans="1:2" ht="47.15" customHeight="1" x14ac:dyDescent="0.3">
      <c r="A10" s="127" t="s">
        <v>6</v>
      </c>
      <c r="B10" s="128"/>
    </row>
    <row r="11" spans="1:2" ht="14.5" thickBot="1" x14ac:dyDescent="0.35">
      <c r="A11" s="8"/>
      <c r="B11" s="9"/>
    </row>
    <row r="12" spans="1:2" x14ac:dyDescent="0.3">
      <c r="A12" s="125" t="s">
        <v>7</v>
      </c>
      <c r="B12" s="126"/>
    </row>
    <row r="13" spans="1:2" ht="70.5" customHeight="1" x14ac:dyDescent="0.3">
      <c r="A13" s="127" t="s">
        <v>8</v>
      </c>
      <c r="B13" s="128"/>
    </row>
    <row r="14" spans="1:2" ht="14.5" thickBot="1" x14ac:dyDescent="0.35">
      <c r="A14" s="11"/>
      <c r="B14" s="12"/>
    </row>
    <row r="15" spans="1:2" x14ac:dyDescent="0.3">
      <c r="A15" s="125" t="s">
        <v>9</v>
      </c>
      <c r="B15" s="126"/>
    </row>
    <row r="16" spans="1:2" ht="40.5" customHeight="1" x14ac:dyDescent="0.3">
      <c r="A16" s="127" t="s">
        <v>10</v>
      </c>
      <c r="B16" s="128"/>
    </row>
    <row r="17" spans="1:2" ht="14.5" thickBot="1" x14ac:dyDescent="0.35">
      <c r="A17" s="8"/>
      <c r="B17" s="9"/>
    </row>
    <row r="18" spans="1:2" x14ac:dyDescent="0.3">
      <c r="A18" s="131" t="s">
        <v>11</v>
      </c>
      <c r="B18" s="13" t="s">
        <v>130</v>
      </c>
    </row>
    <row r="19" spans="1:2" ht="14.5" thickBot="1" x14ac:dyDescent="0.35">
      <c r="A19" s="132"/>
      <c r="B19" s="14" t="s">
        <v>131</v>
      </c>
    </row>
    <row r="20" spans="1:2" ht="14.5" thickBot="1" x14ac:dyDescent="0.35">
      <c r="A20" s="15" t="s">
        <v>13</v>
      </c>
      <c r="B20" s="15" t="s">
        <v>14</v>
      </c>
    </row>
    <row r="21" spans="1:2" ht="69" customHeight="1" x14ac:dyDescent="0.3">
      <c r="A21" s="16" t="s">
        <v>15</v>
      </c>
      <c r="B21" s="19" t="s">
        <v>16</v>
      </c>
    </row>
    <row r="22" spans="1:2" x14ac:dyDescent="0.3">
      <c r="A22" s="17" t="s">
        <v>133</v>
      </c>
      <c r="B22" s="129" t="s">
        <v>132</v>
      </c>
    </row>
    <row r="23" spans="1:2" x14ac:dyDescent="0.3">
      <c r="A23" s="10"/>
      <c r="B23" s="129"/>
    </row>
    <row r="24" spans="1:2" x14ac:dyDescent="0.3">
      <c r="A24" s="18" t="s">
        <v>17</v>
      </c>
      <c r="B24" s="129"/>
    </row>
    <row r="25" spans="1:2" x14ac:dyDescent="0.3">
      <c r="A25" s="17" t="s">
        <v>12</v>
      </c>
      <c r="B25" s="129"/>
    </row>
    <row r="26" spans="1:2" x14ac:dyDescent="0.3">
      <c r="A26" s="10"/>
      <c r="B26" s="129"/>
    </row>
    <row r="27" spans="1:2" x14ac:dyDescent="0.3">
      <c r="A27" s="18" t="s">
        <v>18</v>
      </c>
      <c r="B27" s="129"/>
    </row>
    <row r="28" spans="1:2" ht="55" customHeight="1" thickBot="1" x14ac:dyDescent="0.35">
      <c r="A28" s="205">
        <v>45009</v>
      </c>
      <c r="B28" s="130"/>
    </row>
  </sheetData>
  <mergeCells count="14">
    <mergeCell ref="A1:B1"/>
    <mergeCell ref="A3:B3"/>
    <mergeCell ref="A4:B4"/>
    <mergeCell ref="A6:B6"/>
    <mergeCell ref="B22:B28"/>
    <mergeCell ref="A10:B10"/>
    <mergeCell ref="A12:B12"/>
    <mergeCell ref="A13:B13"/>
    <mergeCell ref="A15:B15"/>
    <mergeCell ref="A18:A19"/>
    <mergeCell ref="A7:B7"/>
    <mergeCell ref="A9:B9"/>
    <mergeCell ref="A16:B16"/>
    <mergeCell ref="A2:B2"/>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R66"/>
  <sheetViews>
    <sheetView tabSelected="1" zoomScaleNormal="100" workbookViewId="0">
      <pane xSplit="1" ySplit="1" topLeftCell="B54" activePane="bottomRight" state="frozen"/>
      <selection pane="topRight" activeCell="B1" sqref="B1"/>
      <selection pane="bottomLeft" activeCell="A2" sqref="A2"/>
      <selection pane="bottomRight" activeCell="E64" sqref="E64:E66"/>
    </sheetView>
  </sheetViews>
  <sheetFormatPr defaultRowHeight="14.5" x14ac:dyDescent="0.35"/>
  <cols>
    <col min="1" max="1" width="43.453125" customWidth="1"/>
    <col min="2" max="2" width="11.26953125" style="1" customWidth="1"/>
    <col min="3" max="3" width="9.54296875" style="1" customWidth="1"/>
    <col min="4" max="4" width="11.26953125" style="1" customWidth="1"/>
    <col min="5" max="5" width="64.453125" customWidth="1"/>
    <col min="6" max="6" width="65.54296875" style="1" customWidth="1"/>
    <col min="7" max="7" width="21.7265625" customWidth="1"/>
    <col min="8" max="11" width="8.81640625"/>
    <col min="12" max="13" width="9.7265625" customWidth="1"/>
    <col min="14" max="590" width="8.81640625"/>
  </cols>
  <sheetData>
    <row r="1" spans="1:590" s="2" customFormat="1" ht="15" thickBot="1" x14ac:dyDescent="0.4">
      <c r="A1" s="169" t="s">
        <v>103</v>
      </c>
      <c r="B1" s="170"/>
      <c r="C1" s="171"/>
      <c r="D1" s="5"/>
      <c r="E1" s="6"/>
      <c r="F1" s="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row>
    <row r="2" spans="1:590" ht="26.5" customHeight="1" thickBot="1" x14ac:dyDescent="0.4">
      <c r="A2" s="173" t="s">
        <v>104</v>
      </c>
      <c r="B2" s="174">
        <v>1</v>
      </c>
      <c r="C2" s="175">
        <v>2</v>
      </c>
      <c r="D2" s="176" t="s">
        <v>19</v>
      </c>
      <c r="E2" s="176" t="s">
        <v>20</v>
      </c>
      <c r="F2" s="176" t="s">
        <v>21</v>
      </c>
    </row>
    <row r="3" spans="1:590" ht="16.399999999999999" customHeight="1" thickBot="1" x14ac:dyDescent="0.4">
      <c r="A3" s="177" t="s">
        <v>22</v>
      </c>
      <c r="B3" s="178">
        <v>1</v>
      </c>
      <c r="C3" s="179">
        <v>1</v>
      </c>
      <c r="D3" s="180"/>
      <c r="E3" s="180"/>
      <c r="F3" s="180"/>
    </row>
    <row r="4" spans="1:590" x14ac:dyDescent="0.35">
      <c r="A4" s="181" t="s">
        <v>23</v>
      </c>
      <c r="B4" s="182" t="s">
        <v>24</v>
      </c>
      <c r="C4" s="182" t="s">
        <v>24</v>
      </c>
      <c r="D4" s="180"/>
      <c r="E4" s="180"/>
      <c r="F4" s="180"/>
    </row>
    <row r="5" spans="1:590" ht="15" thickBot="1" x14ac:dyDescent="0.4">
      <c r="A5" s="183" t="s">
        <v>25</v>
      </c>
      <c r="B5" s="184" t="s">
        <v>26</v>
      </c>
      <c r="C5" s="185" t="s">
        <v>26</v>
      </c>
      <c r="D5" s="186"/>
      <c r="E5" s="186"/>
      <c r="F5" s="186"/>
    </row>
    <row r="6" spans="1:590" ht="15.65" customHeight="1" thickBot="1" x14ac:dyDescent="0.4">
      <c r="A6" s="20" t="s">
        <v>27</v>
      </c>
      <c r="B6" s="21">
        <f>+SUM(B7:B8)</f>
        <v>1</v>
      </c>
      <c r="C6" s="21">
        <f>+SUM(C7:C8)</f>
        <v>1</v>
      </c>
      <c r="D6" s="21">
        <f>+SUM(D7:D8)</f>
        <v>2</v>
      </c>
      <c r="E6" s="142" t="s">
        <v>28</v>
      </c>
      <c r="F6" s="151" t="s">
        <v>29</v>
      </c>
    </row>
    <row r="7" spans="1:590" x14ac:dyDescent="0.35">
      <c r="A7" s="22" t="s">
        <v>30</v>
      </c>
      <c r="B7" s="23">
        <v>1</v>
      </c>
      <c r="C7" s="23"/>
      <c r="D7" s="24">
        <f t="shared" ref="D7:D8" si="0">+SUM(B7:C7)</f>
        <v>1</v>
      </c>
      <c r="E7" s="143"/>
      <c r="F7" s="152"/>
    </row>
    <row r="8" spans="1:590" ht="47.5" customHeight="1" thickBot="1" x14ac:dyDescent="0.4">
      <c r="A8" s="25" t="s">
        <v>31</v>
      </c>
      <c r="B8" s="26"/>
      <c r="C8" s="26">
        <v>1</v>
      </c>
      <c r="D8" s="27">
        <f t="shared" si="0"/>
        <v>1</v>
      </c>
      <c r="E8" s="144"/>
      <c r="F8" s="153"/>
    </row>
    <row r="9" spans="1:590" ht="15" thickBot="1" x14ac:dyDescent="0.4">
      <c r="A9" s="28" t="s">
        <v>32</v>
      </c>
      <c r="B9" s="29">
        <f>+SUM(B10:B15)</f>
        <v>3</v>
      </c>
      <c r="C9" s="30">
        <f t="shared" ref="C9:D9" si="1">+SUM(C10:C15)</f>
        <v>4</v>
      </c>
      <c r="D9" s="31">
        <f t="shared" si="1"/>
        <v>7</v>
      </c>
      <c r="E9" s="139" t="s">
        <v>33</v>
      </c>
      <c r="F9" s="145"/>
    </row>
    <row r="10" spans="1:590" x14ac:dyDescent="0.35">
      <c r="A10" s="32" t="s">
        <v>34</v>
      </c>
      <c r="B10" s="33">
        <v>1</v>
      </c>
      <c r="C10" s="33">
        <v>1</v>
      </c>
      <c r="D10" s="34">
        <f>+SUM(B10:C10)</f>
        <v>2</v>
      </c>
      <c r="E10" s="140"/>
      <c r="F10" s="146"/>
    </row>
    <row r="11" spans="1:590" x14ac:dyDescent="0.35">
      <c r="A11" s="35" t="s">
        <v>35</v>
      </c>
      <c r="B11" s="36">
        <v>1</v>
      </c>
      <c r="C11" s="36"/>
      <c r="D11" s="31">
        <f t="shared" ref="D11:D15" si="2">+SUM(B11:C11)</f>
        <v>1</v>
      </c>
      <c r="E11" s="140"/>
      <c r="F11" s="146"/>
    </row>
    <row r="12" spans="1:590" x14ac:dyDescent="0.35">
      <c r="A12" s="35" t="s">
        <v>36</v>
      </c>
      <c r="B12" s="36">
        <v>1</v>
      </c>
      <c r="C12" s="36"/>
      <c r="D12" s="31">
        <f t="shared" si="2"/>
        <v>1</v>
      </c>
      <c r="E12" s="140"/>
      <c r="F12" s="146"/>
    </row>
    <row r="13" spans="1:590" x14ac:dyDescent="0.35">
      <c r="A13" s="35" t="s">
        <v>37</v>
      </c>
      <c r="B13" s="36"/>
      <c r="C13" s="36">
        <v>1</v>
      </c>
      <c r="D13" s="31">
        <f t="shared" si="2"/>
        <v>1</v>
      </c>
      <c r="E13" s="140"/>
      <c r="F13" s="146"/>
    </row>
    <row r="14" spans="1:590" x14ac:dyDescent="0.35">
      <c r="A14" s="35" t="s">
        <v>38</v>
      </c>
      <c r="B14" s="36"/>
      <c r="C14" s="36">
        <v>1</v>
      </c>
      <c r="D14" s="31">
        <f t="shared" si="2"/>
        <v>1</v>
      </c>
      <c r="E14" s="140"/>
      <c r="F14" s="146"/>
    </row>
    <row r="15" spans="1:590" ht="23.15" customHeight="1" thickBot="1" x14ac:dyDescent="0.4">
      <c r="A15" s="37" t="s">
        <v>39</v>
      </c>
      <c r="B15" s="38"/>
      <c r="C15" s="38">
        <v>1</v>
      </c>
      <c r="D15" s="39">
        <f t="shared" si="2"/>
        <v>1</v>
      </c>
      <c r="E15" s="141"/>
      <c r="F15" s="147"/>
    </row>
    <row r="16" spans="1:590" ht="15" thickBot="1" x14ac:dyDescent="0.4">
      <c r="A16" s="40" t="s">
        <v>40</v>
      </c>
      <c r="B16" s="21">
        <f>+SUM(B17:B18)</f>
        <v>1</v>
      </c>
      <c r="C16" s="41">
        <f>+SUM(C17:C18)</f>
        <v>1</v>
      </c>
      <c r="D16" s="24">
        <f>+SUM(D17:D18)</f>
        <v>2</v>
      </c>
      <c r="E16" s="158" t="s">
        <v>41</v>
      </c>
      <c r="F16" s="162"/>
    </row>
    <row r="17" spans="1:7" ht="26.5" x14ac:dyDescent="0.35">
      <c r="A17" s="22" t="s">
        <v>42</v>
      </c>
      <c r="B17" s="42">
        <v>1</v>
      </c>
      <c r="C17" s="42"/>
      <c r="D17" s="43">
        <f>+SUM(B17:C17)</f>
        <v>1</v>
      </c>
      <c r="E17" s="159"/>
      <c r="F17" s="163"/>
    </row>
    <row r="18" spans="1:7" ht="33" customHeight="1" thickBot="1" x14ac:dyDescent="0.4">
      <c r="A18" s="187" t="s">
        <v>43</v>
      </c>
      <c r="B18" s="44"/>
      <c r="C18" s="44">
        <v>1</v>
      </c>
      <c r="D18" s="45">
        <f>+SUM(B18:C18)</f>
        <v>1</v>
      </c>
      <c r="E18" s="159"/>
      <c r="F18" s="164"/>
    </row>
    <row r="19" spans="1:7" ht="14.5" customHeight="1" thickBot="1" x14ac:dyDescent="0.4">
      <c r="A19" s="28" t="s">
        <v>44</v>
      </c>
      <c r="B19" s="46">
        <f>+SUM(B20:B24)</f>
        <v>5</v>
      </c>
      <c r="C19" s="34">
        <f t="shared" ref="C19:D19" si="3">+SUM(C20:C24)</f>
        <v>3</v>
      </c>
      <c r="D19" s="31">
        <f t="shared" si="3"/>
        <v>8</v>
      </c>
      <c r="E19" s="148" t="s">
        <v>45</v>
      </c>
      <c r="F19" s="133" t="s">
        <v>46</v>
      </c>
      <c r="G19" s="3"/>
    </row>
    <row r="20" spans="1:7" x14ac:dyDescent="0.35">
      <c r="A20" s="32" t="s">
        <v>47</v>
      </c>
      <c r="B20" s="33">
        <v>1</v>
      </c>
      <c r="C20" s="47">
        <v>1</v>
      </c>
      <c r="D20" s="34">
        <f>SUM(B20:C20)</f>
        <v>2</v>
      </c>
      <c r="E20" s="154"/>
      <c r="F20" s="134"/>
      <c r="G20" s="3"/>
    </row>
    <row r="21" spans="1:7" x14ac:dyDescent="0.35">
      <c r="A21" s="35" t="s">
        <v>48</v>
      </c>
      <c r="B21" s="36">
        <v>1</v>
      </c>
      <c r="C21" s="48"/>
      <c r="D21" s="31">
        <f t="shared" ref="D21:D26" si="4">SUM(B21:C21)</f>
        <v>1</v>
      </c>
      <c r="E21" s="154"/>
      <c r="F21" s="134"/>
      <c r="G21" s="3"/>
    </row>
    <row r="22" spans="1:7" x14ac:dyDescent="0.35">
      <c r="A22" s="35" t="s">
        <v>49</v>
      </c>
      <c r="B22" s="36">
        <v>1</v>
      </c>
      <c r="C22" s="48">
        <v>1</v>
      </c>
      <c r="D22" s="31">
        <f t="shared" si="4"/>
        <v>2</v>
      </c>
      <c r="E22" s="154"/>
      <c r="F22" s="134"/>
      <c r="G22" s="3"/>
    </row>
    <row r="23" spans="1:7" x14ac:dyDescent="0.35">
      <c r="A23" s="35" t="s">
        <v>50</v>
      </c>
      <c r="B23" s="36">
        <v>1</v>
      </c>
      <c r="C23" s="48"/>
      <c r="D23" s="31">
        <f t="shared" si="4"/>
        <v>1</v>
      </c>
      <c r="E23" s="154"/>
      <c r="F23" s="134"/>
      <c r="G23" s="3"/>
    </row>
    <row r="24" spans="1:7" ht="18.649999999999999" customHeight="1" x14ac:dyDescent="0.35">
      <c r="A24" s="49" t="s">
        <v>51</v>
      </c>
      <c r="B24" s="50">
        <v>1</v>
      </c>
      <c r="C24" s="51">
        <v>1</v>
      </c>
      <c r="D24" s="52">
        <f t="shared" si="4"/>
        <v>2</v>
      </c>
      <c r="E24" s="154"/>
      <c r="F24" s="134"/>
      <c r="G24" s="3"/>
    </row>
    <row r="25" spans="1:7" ht="21.65" customHeight="1" x14ac:dyDescent="0.35">
      <c r="A25" s="49" t="s">
        <v>52</v>
      </c>
      <c r="B25" s="50">
        <v>1</v>
      </c>
      <c r="C25" s="51">
        <v>1</v>
      </c>
      <c r="D25" s="52">
        <f t="shared" si="4"/>
        <v>2</v>
      </c>
      <c r="E25" s="154"/>
      <c r="F25" s="134"/>
      <c r="G25" s="3"/>
    </row>
    <row r="26" spans="1:7" ht="165.65" customHeight="1" thickBot="1" x14ac:dyDescent="0.4">
      <c r="A26" s="37" t="s">
        <v>53</v>
      </c>
      <c r="B26" s="38">
        <v>1</v>
      </c>
      <c r="C26" s="53">
        <v>1</v>
      </c>
      <c r="D26" s="39">
        <f t="shared" si="4"/>
        <v>2</v>
      </c>
      <c r="E26" s="155"/>
      <c r="F26" s="135"/>
      <c r="G26" s="3"/>
    </row>
    <row r="27" spans="1:7" ht="15" thickBot="1" x14ac:dyDescent="0.4">
      <c r="A27" s="54" t="s">
        <v>54</v>
      </c>
      <c r="B27" s="55">
        <f>+SUM(B28:B33)</f>
        <v>4</v>
      </c>
      <c r="C27" s="55">
        <f>+SUM(C28:C33)</f>
        <v>6</v>
      </c>
      <c r="D27" s="55">
        <f>+SUM(D28:D33)</f>
        <v>10</v>
      </c>
      <c r="E27" s="136" t="s">
        <v>55</v>
      </c>
      <c r="F27" s="151" t="s">
        <v>56</v>
      </c>
    </row>
    <row r="28" spans="1:7" x14ac:dyDescent="0.35">
      <c r="A28" s="56" t="s">
        <v>57</v>
      </c>
      <c r="B28" s="23">
        <v>1</v>
      </c>
      <c r="C28" s="57">
        <v>1</v>
      </c>
      <c r="D28" s="58">
        <f>+SUM(B28:C28)</f>
        <v>2</v>
      </c>
      <c r="E28" s="152"/>
      <c r="F28" s="152"/>
    </row>
    <row r="29" spans="1:7" x14ac:dyDescent="0.35">
      <c r="A29" s="56" t="s">
        <v>58</v>
      </c>
      <c r="B29" s="23">
        <v>1</v>
      </c>
      <c r="C29" s="57">
        <v>1</v>
      </c>
      <c r="D29" s="58">
        <f t="shared" ref="D29:D36" si="5">+SUM(B29:C29)</f>
        <v>2</v>
      </c>
      <c r="E29" s="152"/>
      <c r="F29" s="152"/>
      <c r="G29" s="4"/>
    </row>
    <row r="30" spans="1:7" x14ac:dyDescent="0.35">
      <c r="A30" s="56" t="s">
        <v>59</v>
      </c>
      <c r="B30" s="23">
        <v>1</v>
      </c>
      <c r="C30" s="57">
        <v>1</v>
      </c>
      <c r="D30" s="58">
        <f t="shared" si="5"/>
        <v>2</v>
      </c>
      <c r="E30" s="152"/>
      <c r="F30" s="152"/>
    </row>
    <row r="31" spans="1:7" x14ac:dyDescent="0.35">
      <c r="A31" s="56" t="s">
        <v>60</v>
      </c>
      <c r="B31" s="23"/>
      <c r="C31" s="57">
        <v>1</v>
      </c>
      <c r="D31" s="58">
        <f t="shared" si="5"/>
        <v>1</v>
      </c>
      <c r="E31" s="152"/>
      <c r="F31" s="152"/>
    </row>
    <row r="32" spans="1:7" x14ac:dyDescent="0.35">
      <c r="A32" s="56" t="s">
        <v>61</v>
      </c>
      <c r="B32" s="23"/>
      <c r="C32" s="57">
        <v>1</v>
      </c>
      <c r="D32" s="58">
        <f t="shared" si="5"/>
        <v>1</v>
      </c>
      <c r="E32" s="152"/>
      <c r="F32" s="152"/>
    </row>
    <row r="33" spans="1:6" ht="173.5" customHeight="1" thickBot="1" x14ac:dyDescent="0.4">
      <c r="A33" s="59" t="s">
        <v>62</v>
      </c>
      <c r="B33" s="26">
        <v>1</v>
      </c>
      <c r="C33" s="60">
        <v>1</v>
      </c>
      <c r="D33" s="61">
        <f t="shared" si="5"/>
        <v>2</v>
      </c>
      <c r="E33" s="160"/>
      <c r="F33" s="160"/>
    </row>
    <row r="34" spans="1:6" ht="15" customHeight="1" x14ac:dyDescent="0.35">
      <c r="A34" s="62" t="s">
        <v>63</v>
      </c>
      <c r="B34" s="63">
        <v>2</v>
      </c>
      <c r="C34" s="64">
        <v>2</v>
      </c>
      <c r="D34" s="65">
        <f>+SUM(B34:C34)</f>
        <v>4</v>
      </c>
      <c r="E34" s="148" t="s">
        <v>64</v>
      </c>
      <c r="F34" s="133" t="s">
        <v>65</v>
      </c>
    </row>
    <row r="35" spans="1:6" ht="24" customHeight="1" x14ac:dyDescent="0.35">
      <c r="A35" s="66" t="s">
        <v>66</v>
      </c>
      <c r="B35" s="67">
        <v>1</v>
      </c>
      <c r="C35" s="68">
        <v>1</v>
      </c>
      <c r="D35" s="69">
        <f>+SUM(B35:C35)</f>
        <v>2</v>
      </c>
      <c r="E35" s="149"/>
      <c r="F35" s="134"/>
    </row>
    <row r="36" spans="1:6" ht="30" customHeight="1" x14ac:dyDescent="0.35">
      <c r="A36" s="70" t="s">
        <v>67</v>
      </c>
      <c r="B36" s="50">
        <v>1</v>
      </c>
      <c r="C36" s="71"/>
      <c r="D36" s="72">
        <f t="shared" si="5"/>
        <v>1</v>
      </c>
      <c r="E36" s="149"/>
      <c r="F36" s="134"/>
    </row>
    <row r="37" spans="1:6" ht="77.150000000000006" customHeight="1" thickBot="1" x14ac:dyDescent="0.4">
      <c r="A37" s="73" t="s">
        <v>68</v>
      </c>
      <c r="B37" s="38"/>
      <c r="C37" s="74">
        <v>1</v>
      </c>
      <c r="D37" s="75">
        <v>1</v>
      </c>
      <c r="E37" s="150"/>
      <c r="F37" s="135"/>
    </row>
    <row r="38" spans="1:6" ht="15" customHeight="1" thickBot="1" x14ac:dyDescent="0.4">
      <c r="A38" s="76" t="s">
        <v>69</v>
      </c>
      <c r="B38" s="77">
        <f>SUM(B39:B41)</f>
        <v>1</v>
      </c>
      <c r="C38" s="78">
        <f>SUM(C39:C41)</f>
        <v>2</v>
      </c>
      <c r="D38" s="79">
        <f>SUM(D39:D41)</f>
        <v>3</v>
      </c>
      <c r="E38" s="136" t="s">
        <v>70</v>
      </c>
      <c r="F38" s="165"/>
    </row>
    <row r="39" spans="1:6" x14ac:dyDescent="0.35">
      <c r="A39" s="81" t="s">
        <v>71</v>
      </c>
      <c r="B39" s="82"/>
      <c r="C39" s="83">
        <v>1</v>
      </c>
      <c r="D39" s="84">
        <f>SUM(B39:C39)</f>
        <v>1</v>
      </c>
      <c r="E39" s="137"/>
      <c r="F39" s="166"/>
    </row>
    <row r="40" spans="1:6" x14ac:dyDescent="0.35">
      <c r="A40" s="86" t="s">
        <v>72</v>
      </c>
      <c r="B40" s="87"/>
      <c r="C40" s="57">
        <v>1</v>
      </c>
      <c r="D40" s="84">
        <f t="shared" ref="D40:D42" si="6">SUM(B40:C40)</f>
        <v>1</v>
      </c>
      <c r="E40" s="137"/>
      <c r="F40" s="166"/>
    </row>
    <row r="41" spans="1:6" x14ac:dyDescent="0.35">
      <c r="A41" s="86" t="s">
        <v>73</v>
      </c>
      <c r="B41" s="87">
        <v>1</v>
      </c>
      <c r="C41" s="57"/>
      <c r="D41" s="84">
        <f t="shared" si="6"/>
        <v>1</v>
      </c>
      <c r="E41" s="137"/>
      <c r="F41" s="166"/>
    </row>
    <row r="42" spans="1:6" ht="93.65" customHeight="1" thickBot="1" x14ac:dyDescent="0.4">
      <c r="A42" s="59" t="s">
        <v>74</v>
      </c>
      <c r="B42" s="89">
        <v>1</v>
      </c>
      <c r="C42" s="90"/>
      <c r="D42" s="84">
        <f t="shared" si="6"/>
        <v>1</v>
      </c>
      <c r="E42" s="138"/>
      <c r="F42" s="167"/>
    </row>
    <row r="43" spans="1:6" ht="18.649999999999999" customHeight="1" thickBot="1" x14ac:dyDescent="0.4">
      <c r="A43" s="28" t="s">
        <v>75</v>
      </c>
      <c r="B43" s="91">
        <f>SUM(B44:B47)</f>
        <v>4</v>
      </c>
      <c r="C43" s="92">
        <f>SUM(C44:C47)</f>
        <v>1</v>
      </c>
      <c r="D43" s="64">
        <f>SUM(B43:C43)</f>
        <v>5</v>
      </c>
      <c r="E43" s="148" t="s">
        <v>76</v>
      </c>
      <c r="F43" s="133" t="s">
        <v>77</v>
      </c>
    </row>
    <row r="44" spans="1:6" x14ac:dyDescent="0.35">
      <c r="A44" s="93" t="s">
        <v>78</v>
      </c>
      <c r="B44" s="94">
        <v>1</v>
      </c>
      <c r="C44" s="68">
        <v>1</v>
      </c>
      <c r="D44" s="64">
        <f>SUM(B44:C44)</f>
        <v>2</v>
      </c>
      <c r="E44" s="154"/>
      <c r="F44" s="140"/>
    </row>
    <row r="45" spans="1:6" x14ac:dyDescent="0.35">
      <c r="A45" s="95" t="s">
        <v>79</v>
      </c>
      <c r="B45" s="96">
        <v>1</v>
      </c>
      <c r="C45" s="71"/>
      <c r="D45" s="97">
        <f t="shared" ref="D45:D47" si="7">SUM(B45:C45)</f>
        <v>1</v>
      </c>
      <c r="E45" s="154"/>
      <c r="F45" s="140"/>
    </row>
    <row r="46" spans="1:6" x14ac:dyDescent="0.35">
      <c r="A46" s="95" t="s">
        <v>80</v>
      </c>
      <c r="B46" s="96">
        <v>1</v>
      </c>
      <c r="C46" s="71"/>
      <c r="D46" s="97">
        <f t="shared" si="7"/>
        <v>1</v>
      </c>
      <c r="E46" s="154"/>
      <c r="F46" s="140"/>
    </row>
    <row r="47" spans="1:6" ht="24.65" customHeight="1" x14ac:dyDescent="0.35">
      <c r="A47" s="95" t="s">
        <v>81</v>
      </c>
      <c r="B47" s="96">
        <v>1</v>
      </c>
      <c r="C47" s="71"/>
      <c r="D47" s="97">
        <f t="shared" si="7"/>
        <v>1</v>
      </c>
      <c r="E47" s="154"/>
      <c r="F47" s="140"/>
    </row>
    <row r="48" spans="1:6" ht="83.25" customHeight="1" thickBot="1" x14ac:dyDescent="0.4">
      <c r="A48" s="98" t="s">
        <v>82</v>
      </c>
      <c r="B48" s="99">
        <v>1</v>
      </c>
      <c r="C48" s="74"/>
      <c r="D48" s="100"/>
      <c r="E48" s="155"/>
      <c r="F48" s="161"/>
    </row>
    <row r="49" spans="1:6" ht="15" customHeight="1" thickBot="1" x14ac:dyDescent="0.4">
      <c r="A49" s="54" t="s">
        <v>83</v>
      </c>
      <c r="B49" s="101">
        <f>+SUM(B50:B56)</f>
        <v>3</v>
      </c>
      <c r="C49" s="102">
        <f>+SUM(C50:C56)</f>
        <v>5</v>
      </c>
      <c r="D49" s="79">
        <f>+SUM(B49:C49)</f>
        <v>8</v>
      </c>
      <c r="E49" s="136" t="s">
        <v>84</v>
      </c>
      <c r="F49" s="80"/>
    </row>
    <row r="50" spans="1:6" x14ac:dyDescent="0.35">
      <c r="A50" s="86" t="s">
        <v>85</v>
      </c>
      <c r="B50" s="87">
        <v>1</v>
      </c>
      <c r="C50" s="87"/>
      <c r="D50" s="103">
        <f>+SUM(B50:C50)</f>
        <v>1</v>
      </c>
      <c r="E50" s="137"/>
      <c r="F50" s="85"/>
    </row>
    <row r="51" spans="1:6" x14ac:dyDescent="0.35">
      <c r="A51" s="86" t="s">
        <v>78</v>
      </c>
      <c r="B51" s="87">
        <v>1</v>
      </c>
      <c r="C51" s="87"/>
      <c r="D51" s="58">
        <f t="shared" ref="D51:D56" si="8">+SUM(B51:C51)</f>
        <v>1</v>
      </c>
      <c r="E51" s="137"/>
      <c r="F51" s="85"/>
    </row>
    <row r="52" spans="1:6" x14ac:dyDescent="0.35">
      <c r="A52" s="86" t="s">
        <v>86</v>
      </c>
      <c r="B52" s="87">
        <v>1</v>
      </c>
      <c r="C52" s="87">
        <v>1</v>
      </c>
      <c r="D52" s="58">
        <f t="shared" si="8"/>
        <v>2</v>
      </c>
      <c r="E52" s="137"/>
      <c r="F52" s="85"/>
    </row>
    <row r="53" spans="1:6" x14ac:dyDescent="0.35">
      <c r="A53" s="86" t="s">
        <v>87</v>
      </c>
      <c r="B53" s="87"/>
      <c r="C53" s="87">
        <v>1</v>
      </c>
      <c r="D53" s="58">
        <f t="shared" si="8"/>
        <v>1</v>
      </c>
      <c r="E53" s="137"/>
      <c r="F53" s="85"/>
    </row>
    <row r="54" spans="1:6" x14ac:dyDescent="0.35">
      <c r="A54" s="86" t="s">
        <v>88</v>
      </c>
      <c r="B54" s="87"/>
      <c r="C54" s="87">
        <v>1</v>
      </c>
      <c r="D54" s="58">
        <f t="shared" si="8"/>
        <v>1</v>
      </c>
      <c r="E54" s="137"/>
      <c r="F54" s="85"/>
    </row>
    <row r="55" spans="1:6" x14ac:dyDescent="0.35">
      <c r="A55" s="86" t="s">
        <v>89</v>
      </c>
      <c r="B55" s="87"/>
      <c r="C55" s="87">
        <v>1</v>
      </c>
      <c r="D55" s="58">
        <f t="shared" si="8"/>
        <v>1</v>
      </c>
      <c r="E55" s="137"/>
      <c r="F55" s="85"/>
    </row>
    <row r="56" spans="1:6" ht="58" customHeight="1" x14ac:dyDescent="0.35">
      <c r="A56" s="59" t="s">
        <v>82</v>
      </c>
      <c r="B56" s="89"/>
      <c r="C56" s="89">
        <v>1</v>
      </c>
      <c r="D56" s="55">
        <f t="shared" si="8"/>
        <v>1</v>
      </c>
      <c r="E56" s="138"/>
      <c r="F56" s="88"/>
    </row>
    <row r="57" spans="1:6" ht="14.5" customHeight="1" x14ac:dyDescent="0.35">
      <c r="A57" s="104" t="s">
        <v>90</v>
      </c>
      <c r="B57" s="105">
        <f>SUM(B58:B59)</f>
        <v>1</v>
      </c>
      <c r="C57" s="106">
        <f t="shared" ref="C57:D57" si="9">SUM(C58:C59)</f>
        <v>1</v>
      </c>
      <c r="D57" s="107">
        <f t="shared" si="9"/>
        <v>2</v>
      </c>
      <c r="E57" s="168" t="s">
        <v>91</v>
      </c>
      <c r="F57" s="108"/>
    </row>
    <row r="58" spans="1:6" x14ac:dyDescent="0.35">
      <c r="A58" s="95" t="s">
        <v>92</v>
      </c>
      <c r="B58" s="172">
        <v>1</v>
      </c>
      <c r="C58" s="109"/>
      <c r="D58" s="110">
        <f>SUM(B58:C58)</f>
        <v>1</v>
      </c>
      <c r="E58" s="149"/>
      <c r="F58" s="111"/>
    </row>
    <row r="59" spans="1:6" ht="164.5" customHeight="1" thickBot="1" x14ac:dyDescent="0.4">
      <c r="A59" s="95" t="s">
        <v>93</v>
      </c>
      <c r="B59" s="96"/>
      <c r="C59" s="71">
        <v>1</v>
      </c>
      <c r="D59" s="112">
        <f>SUM(B59:C59)</f>
        <v>1</v>
      </c>
      <c r="E59" s="149"/>
      <c r="F59" s="111"/>
    </row>
    <row r="60" spans="1:6" ht="15" thickBot="1" x14ac:dyDescent="0.4">
      <c r="A60" s="113" t="s">
        <v>94</v>
      </c>
      <c r="B60" s="101">
        <v>2</v>
      </c>
      <c r="C60" s="114">
        <v>1</v>
      </c>
      <c r="D60" s="79">
        <v>3</v>
      </c>
      <c r="E60" s="156" t="s">
        <v>105</v>
      </c>
      <c r="F60" s="151" t="s">
        <v>95</v>
      </c>
    </row>
    <row r="61" spans="1:6" x14ac:dyDescent="0.35">
      <c r="A61" s="86" t="s">
        <v>96</v>
      </c>
      <c r="B61" s="115">
        <v>1</v>
      </c>
      <c r="C61" s="83"/>
      <c r="D61" s="58">
        <v>1</v>
      </c>
      <c r="E61" s="157"/>
      <c r="F61" s="152"/>
    </row>
    <row r="62" spans="1:6" x14ac:dyDescent="0.35">
      <c r="A62" s="86" t="s">
        <v>97</v>
      </c>
      <c r="B62" s="116">
        <v>1</v>
      </c>
      <c r="C62" s="57"/>
      <c r="D62" s="58">
        <v>1</v>
      </c>
      <c r="E62" s="157"/>
      <c r="F62" s="152"/>
    </row>
    <row r="63" spans="1:6" ht="67.5" customHeight="1" thickBot="1" x14ac:dyDescent="0.4">
      <c r="A63" s="86" t="s">
        <v>98</v>
      </c>
      <c r="B63" s="116"/>
      <c r="C63" s="57">
        <v>1</v>
      </c>
      <c r="D63" s="58">
        <v>1</v>
      </c>
      <c r="E63" s="157"/>
      <c r="F63" s="160"/>
    </row>
    <row r="64" spans="1:6" ht="15" thickBot="1" x14ac:dyDescent="0.4">
      <c r="A64" s="117" t="s">
        <v>99</v>
      </c>
      <c r="B64" s="105">
        <v>1</v>
      </c>
      <c r="C64" s="106">
        <v>1</v>
      </c>
      <c r="D64" s="107">
        <v>2</v>
      </c>
      <c r="E64" s="148" t="s">
        <v>100</v>
      </c>
      <c r="F64" s="108"/>
    </row>
    <row r="65" spans="1:6" x14ac:dyDescent="0.35">
      <c r="A65" s="95" t="s">
        <v>101</v>
      </c>
      <c r="B65" s="118">
        <v>1</v>
      </c>
      <c r="C65" s="119"/>
      <c r="D65" s="120">
        <v>1</v>
      </c>
      <c r="E65" s="149"/>
      <c r="F65" s="111"/>
    </row>
    <row r="66" spans="1:6" ht="109" customHeight="1" thickBot="1" x14ac:dyDescent="0.4">
      <c r="A66" s="98" t="s">
        <v>102</v>
      </c>
      <c r="B66" s="99"/>
      <c r="C66" s="74">
        <v>1</v>
      </c>
      <c r="D66" s="121">
        <v>1</v>
      </c>
      <c r="E66" s="150"/>
      <c r="F66" s="122"/>
    </row>
  </sheetData>
  <mergeCells count="25">
    <mergeCell ref="A1:C1"/>
    <mergeCell ref="F38:F42"/>
    <mergeCell ref="E64:E66"/>
    <mergeCell ref="F6:F8"/>
    <mergeCell ref="E49:E56"/>
    <mergeCell ref="E43:E48"/>
    <mergeCell ref="E60:E63"/>
    <mergeCell ref="E34:E37"/>
    <mergeCell ref="F34:F37"/>
    <mergeCell ref="E16:E18"/>
    <mergeCell ref="E27:E33"/>
    <mergeCell ref="F27:F33"/>
    <mergeCell ref="F43:F48"/>
    <mergeCell ref="F16:F18"/>
    <mergeCell ref="E19:E26"/>
    <mergeCell ref="F60:F63"/>
    <mergeCell ref="E57:E59"/>
    <mergeCell ref="F19:F26"/>
    <mergeCell ref="E38:E42"/>
    <mergeCell ref="D2:D5"/>
    <mergeCell ref="E2:E5"/>
    <mergeCell ref="F2:F5"/>
    <mergeCell ref="E9:E15"/>
    <mergeCell ref="E6:E8"/>
    <mergeCell ref="F9:F15"/>
  </mergeCells>
  <conditionalFormatting sqref="D10:D15">
    <cfRule type="colorScale" priority="12">
      <colorScale>
        <cfvo type="min"/>
        <cfvo type="max"/>
        <color rgb="FFFCFCFF"/>
        <color rgb="FFF8696B"/>
      </colorScale>
    </cfRule>
  </conditionalFormatting>
  <conditionalFormatting sqref="D17:D18">
    <cfRule type="colorScale" priority="11">
      <colorScale>
        <cfvo type="min"/>
        <cfvo type="max"/>
        <color rgb="FFFCFCFF"/>
        <color rgb="FFF8696B"/>
      </colorScale>
    </cfRule>
  </conditionalFormatting>
  <conditionalFormatting sqref="D20:D26">
    <cfRule type="colorScale" priority="10">
      <colorScale>
        <cfvo type="min"/>
        <cfvo type="max"/>
        <color rgb="FFFCFCFF"/>
        <color rgb="FFF8696B"/>
      </colorScale>
    </cfRule>
  </conditionalFormatting>
  <conditionalFormatting sqref="D28:D33">
    <cfRule type="colorScale" priority="9">
      <colorScale>
        <cfvo type="min"/>
        <cfvo type="max"/>
        <color rgb="FFFCFCFF"/>
        <color rgb="FFF8696B"/>
      </colorScale>
    </cfRule>
  </conditionalFormatting>
  <conditionalFormatting sqref="D35:D37">
    <cfRule type="colorScale" priority="8">
      <colorScale>
        <cfvo type="min"/>
        <cfvo type="max"/>
        <color rgb="FFFCFCFF"/>
        <color rgb="FFF8696B"/>
      </colorScale>
    </cfRule>
  </conditionalFormatting>
  <conditionalFormatting sqref="D39:D42">
    <cfRule type="colorScale" priority="7">
      <colorScale>
        <cfvo type="min"/>
        <cfvo type="max"/>
        <color rgb="FFFCFCFF"/>
        <color rgb="FFF8696B"/>
      </colorScale>
    </cfRule>
  </conditionalFormatting>
  <conditionalFormatting sqref="D44:D47">
    <cfRule type="colorScale" priority="5">
      <colorScale>
        <cfvo type="min"/>
        <cfvo type="max"/>
        <color rgb="FFFCFCFF"/>
        <color rgb="FFF8696B"/>
      </colorScale>
    </cfRule>
    <cfRule type="colorScale" priority="6">
      <colorScale>
        <cfvo type="min"/>
        <cfvo type="percentile" val="50"/>
        <cfvo type="max"/>
        <color rgb="FF63BE7B"/>
        <color rgb="FFFCFCFF"/>
        <color rgb="FFF8696B"/>
      </colorScale>
    </cfRule>
  </conditionalFormatting>
  <conditionalFormatting sqref="D50:D56">
    <cfRule type="colorScale" priority="4">
      <colorScale>
        <cfvo type="min"/>
        <cfvo type="max"/>
        <color rgb="FFFCFCFF"/>
        <color rgb="FFF8696B"/>
      </colorScale>
    </cfRule>
  </conditionalFormatting>
  <conditionalFormatting sqref="D61:D63">
    <cfRule type="colorScale" priority="2">
      <colorScale>
        <cfvo type="min"/>
        <cfvo type="max"/>
        <color rgb="FFFCFCFF"/>
        <color rgb="FFF8696B"/>
      </colorScale>
    </cfRule>
  </conditionalFormatting>
  <conditionalFormatting sqref="D65:D66">
    <cfRule type="colorScale" priority="1">
      <colorScale>
        <cfvo type="min"/>
        <cfvo type="max"/>
        <color rgb="FFFCFCFF"/>
        <color rgb="FFF8696B"/>
      </colorScale>
    </cfRule>
  </conditionalFormatting>
  <conditionalFormatting sqref="D7:D8">
    <cfRule type="colorScale" priority="14">
      <colorScale>
        <cfvo type="min"/>
        <cfvo type="max"/>
        <color rgb="FFFCFCFF"/>
        <color rgb="FFF8696B"/>
      </colorScale>
    </cfRule>
  </conditionalFormatting>
  <conditionalFormatting sqref="D58:D59">
    <cfRule type="colorScale" priority="15">
      <colorScale>
        <cfvo type="min"/>
        <cfvo type="max"/>
        <color rgb="FFFCFCFF"/>
        <color rgb="FFF8696B"/>
      </colorScale>
    </cfRule>
  </conditionalFormatting>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cf032eb-13ef-43f9-8b6c-22c602005c07" xsi:nil="true"/>
    <lcf76f155ced4ddcb4097134ff3c332f xmlns="f7182475-0223-4c18-9d1e-85c2871bd87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73F165F32CC94696FCA374590156D5" ma:contentTypeVersion="14" ma:contentTypeDescription="Create a new document." ma:contentTypeScope="" ma:versionID="a2a3c30cd0c9e428510e910f271f65e4">
  <xsd:schema xmlns:xsd="http://www.w3.org/2001/XMLSchema" xmlns:xs="http://www.w3.org/2001/XMLSchema" xmlns:p="http://schemas.microsoft.com/office/2006/metadata/properties" xmlns:ns2="f7182475-0223-4c18-9d1e-85c2871bd879" xmlns:ns3="7cf032eb-13ef-43f9-8b6c-22c602005c07" targetNamespace="http://schemas.microsoft.com/office/2006/metadata/properties" ma:root="true" ma:fieldsID="28e495e85b683613386a33d4313253f4" ns2:_="" ns3:_="">
    <xsd:import namespace="f7182475-0223-4c18-9d1e-85c2871bd879"/>
    <xsd:import namespace="7cf032eb-13ef-43f9-8b6c-22c602005c0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182475-0223-4c18-9d1e-85c2871bd8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f032eb-13ef-43f9-8b6c-22c602005c0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a17fb1-563e-4f18-9df9-9b4b0d8db748}" ma:internalName="TaxCatchAll" ma:showField="CatchAllData" ma:web="7cf032eb-13ef-43f9-8b6c-22c602005c0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F6AB0C-2D0D-45F0-B7A2-1664E3F0DB04}">
  <ds:schemaRefs>
    <ds:schemaRef ds:uri="http://schemas.microsoft.com/sharepoint/v3/contenttype/forms"/>
  </ds:schemaRefs>
</ds:datastoreItem>
</file>

<file path=customXml/itemProps2.xml><?xml version="1.0" encoding="utf-8"?>
<ds:datastoreItem xmlns:ds="http://schemas.openxmlformats.org/officeDocument/2006/customXml" ds:itemID="{78F3445A-2BAE-426E-9CF2-7E362C25D3F8}">
  <ds:schemaRefs>
    <ds:schemaRef ds:uri="http://purl.org/dc/dcmitype/"/>
    <ds:schemaRef ds:uri="http://www.w3.org/XML/1998/namespace"/>
    <ds:schemaRef ds:uri="http://purl.org/dc/terms/"/>
    <ds:schemaRef ds:uri="f7182475-0223-4c18-9d1e-85c2871bd879"/>
    <ds:schemaRef ds:uri="http://schemas.microsoft.com/office/2006/metadata/properties"/>
    <ds:schemaRef ds:uri="http://schemas.microsoft.com/office/infopath/2007/PartnerControls"/>
    <ds:schemaRef ds:uri="http://schemas.microsoft.com/office/2006/documentManagement/types"/>
    <ds:schemaRef ds:uri="7cf032eb-13ef-43f9-8b6c-22c602005c07"/>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BD41CCAA-E0A6-4259-8C08-FDB5188035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READ_ME</vt:lpstr>
      <vt:lpstr>Method Report</vt:lpstr>
      <vt:lpstr>Data Saturation Grid</vt:lpstr>
      <vt:lpstr>'Data Saturation Grid'!_ftnref1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Ghada BENAISSA</cp:lastModifiedBy>
  <cp:revision/>
  <dcterms:created xsi:type="dcterms:W3CDTF">2017-10-10T11:47:39Z</dcterms:created>
  <dcterms:modified xsi:type="dcterms:W3CDTF">2023-03-22T00:55:28Z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0x0101006173F165F32CC94696FCA374590156D5</vt:lpwstr>
  </property>
  <property fmtid="{D5CDD505-2E9C-101B-9397-08002B2CF9AE}" pid="3" name="MediaServiceImageTags">
    <vt:lpwstr/>
  </property>
</Properties>
</file>